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ŁUŻBOWE\IR\SIATKI i programy kształcenia od 2019\DOKUMENTY ROMANSKA 2021\"/>
    </mc:Choice>
  </mc:AlternateContent>
  <xr:revisionPtr revIDLastSave="0" documentId="13_ncr:1_{21757C2F-04EA-4597-9889-4C0A5E1EB732}" xr6:coauthVersionLast="47" xr6:coauthVersionMax="47" xr10:uidLastSave="{00000000-0000-0000-0000-000000000000}"/>
  <bookViews>
    <workbookView xWindow="-108" yWindow="-108" windowWidth="23256" windowHeight="12456" tabRatio="972" xr2:uid="{00000000-000D-0000-FFFF-FFFF00000000}"/>
  </bookViews>
  <sheets>
    <sheet name="PODST" sheetId="9" r:id="rId1"/>
    <sheet name="specjalności" sheetId="16" r:id="rId2"/>
  </sheets>
  <definedNames>
    <definedName name="_xlnm.Print_Area" localSheetId="0">PODST!$B$2:$T$41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7" i="16" l="1"/>
  <c r="J117" i="16"/>
  <c r="L112" i="16"/>
  <c r="J112" i="16"/>
  <c r="L105" i="16"/>
  <c r="J105" i="16"/>
  <c r="L97" i="16"/>
  <c r="J93" i="16"/>
  <c r="J97" i="16" s="1"/>
  <c r="L91" i="16"/>
  <c r="L100" i="16" s="1"/>
  <c r="L118" i="16" s="1"/>
  <c r="J90" i="16"/>
  <c r="J91" i="16" s="1"/>
  <c r="J100" i="16" l="1"/>
  <c r="J118" i="16" s="1"/>
  <c r="P68" i="16" l="1"/>
  <c r="R31" i="16" l="1"/>
  <c r="P49" i="16"/>
  <c r="P24" i="16"/>
  <c r="P40" i="16"/>
  <c r="P59" i="16"/>
  <c r="P61" i="16"/>
  <c r="P58" i="16"/>
  <c r="P19" i="16"/>
  <c r="P25" i="16"/>
  <c r="P23" i="16"/>
  <c r="P67" i="16"/>
  <c r="P50" i="16"/>
  <c r="P51" i="16"/>
  <c r="P29" i="16"/>
  <c r="P17" i="16"/>
  <c r="P18" i="16"/>
  <c r="P21" i="16"/>
  <c r="P22" i="16"/>
  <c r="P26" i="16"/>
  <c r="P28" i="16"/>
  <c r="P42" i="16"/>
  <c r="P47" i="16"/>
  <c r="R52" i="16"/>
  <c r="P62" i="16"/>
  <c r="P63" i="16"/>
  <c r="P64" i="16"/>
  <c r="R69" i="16"/>
  <c r="Q17" i="9"/>
  <c r="Q18" i="9"/>
  <c r="Q19" i="9"/>
  <c r="Q20" i="9"/>
  <c r="S25" i="9"/>
  <c r="S31" i="9"/>
  <c r="Q26" i="9"/>
  <c r="Q27" i="9"/>
  <c r="Q28" i="9"/>
  <c r="S30" i="9"/>
  <c r="Q32" i="9"/>
  <c r="Q33" i="9"/>
  <c r="Q34" i="9"/>
  <c r="S36" i="9"/>
  <c r="Q37" i="9"/>
  <c r="Q39" i="9"/>
  <c r="S39" i="9"/>
  <c r="R53" i="9"/>
  <c r="R54" i="9"/>
  <c r="R55" i="9"/>
  <c r="R56" i="9"/>
  <c r="R57" i="9"/>
  <c r="R58" i="9"/>
  <c r="R59" i="9"/>
  <c r="R60" i="9"/>
  <c r="R61" i="9"/>
  <c r="R62" i="9"/>
  <c r="T63" i="9"/>
  <c r="R72" i="9"/>
  <c r="T73" i="9"/>
  <c r="R73" i="9"/>
  <c r="Q30" i="9" l="1"/>
  <c r="Q36" i="9"/>
  <c r="Q40" i="9" s="1"/>
  <c r="R63" i="9"/>
  <c r="Q25" i="9"/>
  <c r="S40" i="9"/>
  <c r="P69" i="16"/>
  <c r="P52" i="16"/>
  <c r="Q31" i="9" l="1"/>
</calcChain>
</file>

<file path=xl/sharedStrings.xml><?xml version="1.0" encoding="utf-8"?>
<sst xmlns="http://schemas.openxmlformats.org/spreadsheetml/2006/main" count="557" uniqueCount="232">
  <si>
    <t>PLAN STUDIÓW</t>
  </si>
  <si>
    <t>kierunek studiów:</t>
  </si>
  <si>
    <t xml:space="preserve">filologia romańska  </t>
  </si>
  <si>
    <t>profil studiów:</t>
  </si>
  <si>
    <t>ogólnoakademicki</t>
  </si>
  <si>
    <t>stopień:</t>
  </si>
  <si>
    <t>(II) magisterskie</t>
  </si>
  <si>
    <t>forma studiów:</t>
  </si>
  <si>
    <t>stacjonarne</t>
  </si>
  <si>
    <t>specjalność:</t>
  </si>
  <si>
    <t>filologia romańska z tłumaczeniami</t>
  </si>
  <si>
    <t>filologia romańska z drugim językiem romańskim</t>
  </si>
  <si>
    <t>filologia romańska z językiem angielskim</t>
  </si>
  <si>
    <t>specjalność nauczycielska*</t>
  </si>
  <si>
    <t>specjalizacja:</t>
  </si>
  <si>
    <t>językoznawcza, literaturoznawcza lub glottodydaktyczna</t>
  </si>
  <si>
    <t>od roku:</t>
  </si>
  <si>
    <t>Rok</t>
  </si>
  <si>
    <t>Semestr</t>
  </si>
  <si>
    <t xml:space="preserve">Przedmiot </t>
  </si>
  <si>
    <t>Szczegóły przedmiotu</t>
  </si>
  <si>
    <t>Moduły:
MP-z.praktyczne, 
MJ-z.językoznawcze, 
ML-z.literaturoznaw, 
MT-moduł translatorski</t>
  </si>
  <si>
    <t>Kod</t>
  </si>
  <si>
    <t>Liczba godzin</t>
  </si>
  <si>
    <t>Forma zaliczenia (oc / e)</t>
  </si>
  <si>
    <t>ECTS</t>
  </si>
  <si>
    <t>w1</t>
  </si>
  <si>
    <t>w2</t>
  </si>
  <si>
    <t>w3</t>
  </si>
  <si>
    <t>r</t>
  </si>
  <si>
    <t>p2</t>
  </si>
  <si>
    <t>t</t>
  </si>
  <si>
    <t>zs</t>
  </si>
  <si>
    <t>e-l</t>
  </si>
  <si>
    <t>Razem</t>
  </si>
  <si>
    <t>I</t>
  </si>
  <si>
    <t>Język francuski specjalistyczny  1</t>
  </si>
  <si>
    <t>oc.</t>
  </si>
  <si>
    <t>MJ</t>
  </si>
  <si>
    <t>Redagowanie tekstów akademickich 1</t>
  </si>
  <si>
    <t>Fr. non-standard  1</t>
  </si>
  <si>
    <t>Tłumaczenia tekstów użytkowych</t>
  </si>
  <si>
    <t>e</t>
  </si>
  <si>
    <t>PNJO** - sprawności zintegrowane</t>
  </si>
  <si>
    <t>MP</t>
  </si>
  <si>
    <t>Zajęcia specjalizacyjne z drugiego języka**</t>
  </si>
  <si>
    <t>Metodologia pisania pracy dyplomowej</t>
  </si>
  <si>
    <t>ML/MJ</t>
  </si>
  <si>
    <t>Przedmioty wybieralne</t>
  </si>
  <si>
    <t>razem I semestr:</t>
  </si>
  <si>
    <t>II</t>
  </si>
  <si>
    <t>Język francuski specjalistyczny  2</t>
  </si>
  <si>
    <t xml:space="preserve">Redagowanie tekstów akademickich 2 </t>
  </si>
  <si>
    <t>Fr. non-standard  2</t>
  </si>
  <si>
    <t>razem II semestr:</t>
  </si>
  <si>
    <t>razem  I rok:</t>
  </si>
  <si>
    <t>III</t>
  </si>
  <si>
    <t>Doskonalenie umiejętności językowych  1</t>
  </si>
  <si>
    <t>Tłumaczenia ustne</t>
  </si>
  <si>
    <t>Tłumaczenia audiowizualne</t>
  </si>
  <si>
    <t>razem III semestr:</t>
  </si>
  <si>
    <t>IV</t>
  </si>
  <si>
    <t>Doskonalenie umiejętności językowych 2</t>
  </si>
  <si>
    <t>razem  IV semestr:</t>
  </si>
  <si>
    <t>razem II rok:</t>
  </si>
  <si>
    <t xml:space="preserve">RAZEM  W CIĄGU TOKU STUDIÓW: </t>
  </si>
  <si>
    <t>godzin*:</t>
  </si>
  <si>
    <t>p. ECTS:</t>
  </si>
  <si>
    <t>*Specjalność można również wybrać jako drugą obok jednej z trzech pierwszych (określonych jako 'filologia romańska'). W takim przypadku będzie ona odpłatna.</t>
  </si>
  <si>
    <t>** drugi j. obcy, do wyboru włoski lub hiszpański od podstaw, włoski lub hiszpański zaawansowany, język angielski</t>
  </si>
  <si>
    <t xml:space="preserve">Oprócz bloku przedmiotów obowiązkowych studenci realizują również: </t>
  </si>
  <si>
    <r>
      <t xml:space="preserve"> </t>
    </r>
    <r>
      <rPr>
        <b/>
        <sz val="12"/>
        <rFont val="Calibri"/>
        <family val="2"/>
        <charset val="238"/>
      </rPr>
      <t>­</t>
    </r>
    <r>
      <rPr>
        <b/>
        <sz val="12"/>
        <rFont val="Arial"/>
        <family val="2"/>
        <charset val="238"/>
      </rPr>
      <t>moduł specjalizacyjny (S) w zależności  od wybranego seminarium-językoznawstwo, literaturoznawstwo lub glottodydaktyka</t>
    </r>
  </si>
  <si>
    <t>­ przedmioty z wybranej przez siebie specjalności (SP) oraz</t>
  </si>
  <si>
    <t>­ przedmioty modułu do wyboru B i C</t>
  </si>
  <si>
    <t>Przedmioty grupy obowiązkowej                                 Moduł specjalizacyjny (S)*</t>
  </si>
  <si>
    <t>Moduły:
MG-zaj.glottod. 
MJ-z.językoznawcze, 
ML-z.literaturoznaw, 
MK-z.kulturoznawcze</t>
  </si>
  <si>
    <t>KOD</t>
  </si>
  <si>
    <t>p1</t>
  </si>
  <si>
    <t>s</t>
  </si>
  <si>
    <t>1</t>
  </si>
  <si>
    <t>Metodologia badań dyscypliny*</t>
  </si>
  <si>
    <t>MJ/ML/MG</t>
  </si>
  <si>
    <t>Zajęcia specjalizacyjne 1*</t>
  </si>
  <si>
    <t>Seminarium magisterskie 1*</t>
  </si>
  <si>
    <t>2</t>
  </si>
  <si>
    <t>Zajęcia specjalizacyjne 2*</t>
  </si>
  <si>
    <t>Seminarium magisterskie 2*</t>
  </si>
  <si>
    <t>3</t>
  </si>
  <si>
    <t>Zajęcia specjalizacyjne 3*</t>
  </si>
  <si>
    <t>Seminarium magisterskie 3*</t>
  </si>
  <si>
    <t>4</t>
  </si>
  <si>
    <t>Seminarium magisterskie 4*</t>
  </si>
  <si>
    <t>Egzamin magisterski</t>
  </si>
  <si>
    <t>Praca magisterska</t>
  </si>
  <si>
    <t>*do wyboru: językoznawstwo, literaturoznawstwo lub glottodydaktyka</t>
  </si>
  <si>
    <t xml:space="preserve"> </t>
  </si>
  <si>
    <t>Przedmioty modułu do wyboru typu B i C (MW)</t>
  </si>
  <si>
    <t>Moduły: 
MU-zajęcia ogólnouczelniane
MP-z.praktyczne</t>
  </si>
  <si>
    <t>pr</t>
  </si>
  <si>
    <t>Wybór ogólnouniw. C*</t>
  </si>
  <si>
    <t>2 oc</t>
  </si>
  <si>
    <t>MU</t>
  </si>
  <si>
    <t>Zajęcia do wyboru B</t>
  </si>
  <si>
    <t>oc</t>
  </si>
  <si>
    <t>* W ramach zajęć typu C studenci mogą również realizować zajęcia do wyboru  z oferty kierunku</t>
  </si>
  <si>
    <t>W 1 semestrze do zaliczenia kurs BHP, szkolenie biblioteczne oraz kurs ochrony własności intelektualnej i prawa autorskiego</t>
  </si>
  <si>
    <t>skróty</t>
  </si>
  <si>
    <t>w1, w2, w3: wykład, nakład pracy studenta 1,2,3 (wprowadzający, kursowy, monograficzny)</t>
  </si>
  <si>
    <t>cw: ćwiczenia</t>
  </si>
  <si>
    <t>cm: ćwiczenia metodyczne</t>
  </si>
  <si>
    <t>p1, p2: proseminarium, nakład pracy studenta 1,2</t>
  </si>
  <si>
    <t>s: seminarium</t>
  </si>
  <si>
    <t>l: laboratorium</t>
  </si>
  <si>
    <t>lj: lektorat  języka</t>
  </si>
  <si>
    <t>wr.: warsztaty</t>
  </si>
  <si>
    <t>pr: praktyki</t>
  </si>
  <si>
    <t>pow: praktyki opiekuńczo-wychowawcze</t>
  </si>
  <si>
    <t>prp: praktyki pedagogiczne</t>
  </si>
  <si>
    <t>t: translatorium</t>
  </si>
  <si>
    <t>r: repetytorium</t>
  </si>
  <si>
    <t>zs: zajecia specjalistyczne</t>
  </si>
  <si>
    <t>e-l: e-learning</t>
  </si>
  <si>
    <t>Skróty modułów</t>
  </si>
  <si>
    <t>M: moduł</t>
  </si>
  <si>
    <t>P: zajęcia o charakterze praktycznym</t>
  </si>
  <si>
    <t>J: zajęcia językoznawcze</t>
  </si>
  <si>
    <t>L: zajęcia literaturoznawcze</t>
  </si>
  <si>
    <t>G: zajęcia glottodydaktyczne</t>
  </si>
  <si>
    <t>U: zajęcia ogólnouniwersyteckie</t>
  </si>
  <si>
    <t>Xxxxxxxxxxxxxxxxxxxxxx do dopisania przez kierunek</t>
  </si>
  <si>
    <t>filologia romańska</t>
  </si>
  <si>
    <t>specjalność nauczycielska***</t>
  </si>
  <si>
    <t>2022/2023 dla I roku</t>
  </si>
  <si>
    <t xml:space="preserve">Specjalność (SP): filologia romańska z tłumaczeniami
</t>
  </si>
  <si>
    <t>moduły:
MP-z.praktyczne, 
MJ-z.językoznawcze, 
ML-z.literaturoznaw, 
MK-z.kulturoznawcze</t>
  </si>
  <si>
    <t>l</t>
  </si>
  <si>
    <t xml:space="preserve">Teoria przekładu </t>
  </si>
  <si>
    <t>Przekład specjalistyczny z elementami terminologii wybranej dziedziny1 (j.medyczny)</t>
  </si>
  <si>
    <t>Tłumaczenia pisemne - teksty lit. i  prasowe</t>
  </si>
  <si>
    <t>Wykład monograficzny</t>
  </si>
  <si>
    <t>MJ/ML</t>
  </si>
  <si>
    <t>PNJO* -sprawności zintegrowane 1</t>
  </si>
  <si>
    <t>PNJO* - sprawności zintegrowane 2</t>
  </si>
  <si>
    <t>PNJO* -sprawności zintegrowane 3</t>
  </si>
  <si>
    <t>PNJO* -sprawności zintegrowane 4</t>
  </si>
  <si>
    <t>Praktyki zawodowe</t>
  </si>
  <si>
    <t>Przekład specjalistyczny z terminologią wybranej dziedziny2 (j.finansów)</t>
  </si>
  <si>
    <t>Przekład specjalistyczny z elementami terminologii wybranej dziedziny3 (j. ekonomii)</t>
  </si>
  <si>
    <t>* drugi j. obcy, do wyboru włoski lub hiszpański od podstaw</t>
  </si>
  <si>
    <t>** zajęcia do wyboru oferowane w zależności od liczby chętnych studentów</t>
  </si>
  <si>
    <t xml:space="preserve">Specjalność (SP): filologia romańska z drugim językiem romańskim
</t>
  </si>
  <si>
    <t>Praktyczna nauka drugiego języka* 1</t>
  </si>
  <si>
    <t xml:space="preserve">Gramatyka drugiego języka* </t>
  </si>
  <si>
    <t>Historia literatury i cywilizacji drugiego języka* 1</t>
  </si>
  <si>
    <t>ML</t>
  </si>
  <si>
    <t>Praktyczna nauka drugiego języka 2</t>
  </si>
  <si>
    <t>Historia literatury i cywilizacji drugiego języka* 2</t>
  </si>
  <si>
    <t>Gramatyka opisowa drugiego języka*</t>
  </si>
  <si>
    <t xml:space="preserve">   Praktyki zawodowe</t>
  </si>
  <si>
    <t>Praktyczna nauka drugiego języka* 3</t>
  </si>
  <si>
    <t>Język specjalistyczny*</t>
  </si>
  <si>
    <t>* język włoski lub hiszpański na poziomie zaawansowanym</t>
  </si>
  <si>
    <t xml:space="preserve">Specjalność (SP): filologia romańska z językiem angielskim
</t>
  </si>
  <si>
    <t xml:space="preserve">   Teoria przekładu </t>
  </si>
  <si>
    <t>PNJA-sprawności zintegrowane</t>
  </si>
  <si>
    <t>Tłumaczenia angielskie 1</t>
  </si>
  <si>
    <t>Tłumaczenia angielskie 2</t>
  </si>
  <si>
    <t>***Specjalność nauczycielską można również wybrać jako drugą obok jednej z trzech pierwszych (określonych jako 'filologia romańska'). W takim przypadku będzie ona odpłatna.</t>
  </si>
  <si>
    <t>filologia  ROMAŃSKA</t>
  </si>
  <si>
    <t>II- magisterskie</t>
  </si>
  <si>
    <t>nauczycielska</t>
  </si>
  <si>
    <t>MODUŁ SPECJALNOŚCI NAUCZYCIELSKIEJ*</t>
  </si>
  <si>
    <t>Dyscypliny</t>
  </si>
  <si>
    <t>cm</t>
  </si>
  <si>
    <t>cw</t>
  </si>
  <si>
    <t>prp</t>
  </si>
  <si>
    <t>Moduł B.1- PSYCHOLOGIA</t>
  </si>
  <si>
    <t>Podstawy psychologii rozwojowej</t>
  </si>
  <si>
    <t>PS</t>
  </si>
  <si>
    <t>Komunikacja w edukacji</t>
  </si>
  <si>
    <t xml:space="preserve">Psychologia dla nauczycieli </t>
  </si>
  <si>
    <t>Moduł B.2- PEDAGOGIKA</t>
  </si>
  <si>
    <t>Podstawy pedagogiki</t>
  </si>
  <si>
    <t>P</t>
  </si>
  <si>
    <t>Organizacja pracy szkoły z prawem oświatowym</t>
  </si>
  <si>
    <t>Specjalne potrzeby edukacyjne</t>
  </si>
  <si>
    <t>Diagnostyka edukacyjna</t>
  </si>
  <si>
    <t>Moduł B.3- PRAKTYKI ZAWODOWE (psychologiczno-pedagogiczne)</t>
  </si>
  <si>
    <t>Moduł C - PODSTAWY DYDAKTYKI I EMISJA GŁOSU</t>
  </si>
  <si>
    <t>Podstawy dydaktyki</t>
  </si>
  <si>
    <t>J</t>
  </si>
  <si>
    <t>Emisja głosu</t>
  </si>
  <si>
    <t>Z</t>
  </si>
  <si>
    <t xml:space="preserve">Kultura języka </t>
  </si>
  <si>
    <t>Moduł D.1- PRZYGOTOWANIE DYDAKTYCZNE DO NAUCZANIA PRZEDMIOTU</t>
  </si>
  <si>
    <t>Dydaktyka przedmiotu II.1</t>
  </si>
  <si>
    <t>Dydaktyka przedmiotu II.2</t>
  </si>
  <si>
    <t>Dydaktyka przedmiotu II.3</t>
  </si>
  <si>
    <t>Technologie informacyjne w zawodzie nauczyciela</t>
  </si>
  <si>
    <t>Dydaktyka przedmiotu II.4</t>
  </si>
  <si>
    <t>Moduł D.2 - PRAKTYKA ZAWODOWA (przedmiotowa)</t>
  </si>
  <si>
    <t>Praktyki pedagogiczne śródroczne - szkoła podstawowa</t>
  </si>
  <si>
    <t>Praktyki pedagogiczne śródroczne - szkoła ponadpodstawowa</t>
  </si>
  <si>
    <t>Praktyki pedagogiczne ciągłe*</t>
  </si>
  <si>
    <t>Dyscypliny (skróty):</t>
  </si>
  <si>
    <t>J - językoznawstwo</t>
  </si>
  <si>
    <t>L - literaturoznawstwo</t>
  </si>
  <si>
    <t>K - nauki o kulturze i religii</t>
  </si>
  <si>
    <t>P - pedagogika</t>
  </si>
  <si>
    <t>PS - psychologia</t>
  </si>
  <si>
    <t>Z - nauki o zdrowiu</t>
  </si>
  <si>
    <t>Zajęcia specjalistyczne z II jęz</t>
  </si>
  <si>
    <t>Skróty</t>
  </si>
  <si>
    <t>Język angielski specjalistyczny 1</t>
  </si>
  <si>
    <t>Język angielski specjalistyczny 2</t>
  </si>
  <si>
    <t>PNJA - Doskonalenie umiejętności językowych 2</t>
  </si>
  <si>
    <t>PNJA - doskonalenie umiejętności językowych 1</t>
  </si>
  <si>
    <r>
      <rPr>
        <sz val="11"/>
        <color rgb="FFFF0000"/>
        <rFont val="Czcionka tekstu podstawowego"/>
        <charset val="238"/>
      </rPr>
      <t>2,</t>
    </r>
    <r>
      <rPr>
        <sz val="11"/>
        <rFont val="Czcionka tekstu podstawowego"/>
        <charset val="238"/>
      </rPr>
      <t xml:space="preserve"> 4</t>
    </r>
  </si>
  <si>
    <t>PNJO* -sprawności zintegrowane 5 (+egz. zbierający całe PNJO)</t>
  </si>
  <si>
    <t>Fr. Lit. Faktu/Przekład w rel. Biznesowych**</t>
  </si>
  <si>
    <t>k1</t>
  </si>
  <si>
    <t>k2</t>
  </si>
  <si>
    <t>k1, k2, k3: konwersatoria, nakład pracy studenta 1,2,3</t>
  </si>
  <si>
    <t>Praktyka psychologiczno-pedagogiczna ciągła*</t>
  </si>
  <si>
    <t>2,3</t>
  </si>
  <si>
    <t>E**</t>
  </si>
  <si>
    <t>***</t>
  </si>
  <si>
    <t>pierwsza pomoc przedmedyczna w pracy nauczyciela</t>
  </si>
  <si>
    <t>* Praktyki realizowane są w semestrze 2 -4 (termin realizacji ustala opiekun praktyk). Wpis do systemu USOS w semestrze 4.</t>
  </si>
  <si>
    <t>** Egzamin obejmuje treści realizowane w ramach wszystkich przedmiotów modułu D</t>
  </si>
  <si>
    <t>*** Kurs na platformie realizowany w semestrach 2-4 (termin do decyzji opiekuna kierunkowego)</t>
  </si>
  <si>
    <t>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</si>
</sst>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 CE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zcionka tekstu podstawowego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zcionka tekstu podstawowego"/>
      <charset val="238"/>
    </font>
    <font>
      <b/>
      <sz val="9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8"/>
      <color indexed="8"/>
      <name val="Czcionka tekstu podstawowego"/>
      <charset val="238"/>
    </font>
    <font>
      <b/>
      <sz val="10"/>
      <name val="Czcionka tekstu podstawowego"/>
      <family val="2"/>
      <charset val="238"/>
    </font>
    <font>
      <b/>
      <sz val="14"/>
      <color indexed="10"/>
      <name val="Arial"/>
      <family val="2"/>
      <charset val="238"/>
    </font>
    <font>
      <sz val="14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u/>
      <sz val="10"/>
      <name val="Arial"/>
      <family val="2"/>
      <charset val="238"/>
    </font>
    <font>
      <sz val="14"/>
      <color indexed="8"/>
      <name val="Tahoma"/>
      <family val="2"/>
      <charset val="238"/>
    </font>
    <font>
      <b/>
      <sz val="12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3"/>
      <name val="Arial"/>
      <family val="2"/>
      <charset val="238"/>
    </font>
    <font>
      <sz val="12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sz val="14"/>
      <color rgb="FFFF0000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1"/>
      <color rgb="FF000000"/>
      <name val="Tahoma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12"/>
      <color theme="1"/>
      <name val="Czcionka tekstu podstawowego"/>
      <charset val="238"/>
    </font>
    <font>
      <sz val="11"/>
      <color rgb="FFFF0000"/>
      <name val="Czcionka tekstu podstawowego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64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/>
      <bottom/>
      <diagonal/>
    </border>
    <border>
      <left/>
      <right/>
      <top style="double">
        <color indexed="55"/>
      </top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double">
        <color indexed="55"/>
      </right>
      <top/>
      <bottom/>
      <diagonal/>
    </border>
    <border>
      <left style="double">
        <color indexed="55"/>
      </left>
      <right style="thin">
        <color indexed="64"/>
      </right>
      <top style="thin">
        <color indexed="64"/>
      </top>
      <bottom/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/>
      <diagonal/>
    </border>
    <border>
      <left/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double">
        <color indexed="55"/>
      </top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double">
        <color indexed="64"/>
      </bottom>
      <diagonal/>
    </border>
    <border>
      <left/>
      <right style="thin">
        <color indexed="55"/>
      </right>
      <top style="double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64"/>
      </bottom>
      <diagonal/>
    </border>
    <border>
      <left style="thin">
        <color indexed="64"/>
      </left>
      <right/>
      <top style="double">
        <color indexed="55"/>
      </top>
      <bottom/>
      <diagonal/>
    </border>
    <border>
      <left style="thin">
        <color indexed="55"/>
      </left>
      <right/>
      <top style="double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double">
        <color indexed="55"/>
      </left>
      <right style="thin">
        <color indexed="64"/>
      </right>
      <top/>
      <bottom/>
      <diagonal/>
    </border>
    <border>
      <left style="double">
        <color indexed="55"/>
      </left>
      <right style="thin">
        <color indexed="64"/>
      </right>
      <top/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 style="thin">
        <color indexed="55"/>
      </left>
      <right/>
      <top style="thin">
        <color indexed="64"/>
      </top>
      <bottom style="double">
        <color indexed="55"/>
      </bottom>
      <diagonal/>
    </border>
    <border>
      <left/>
      <right/>
      <top style="thin">
        <color indexed="64"/>
      </top>
      <bottom style="double">
        <color indexed="55"/>
      </bottom>
      <diagonal/>
    </border>
    <border>
      <left/>
      <right style="double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thin">
        <color indexed="55"/>
      </left>
      <right style="thin">
        <color indexed="64"/>
      </right>
      <top style="double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double">
        <color indexed="55"/>
      </right>
      <top style="double">
        <color indexed="55"/>
      </top>
      <bottom style="thin">
        <color indexed="64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thin">
        <color indexed="64"/>
      </bottom>
      <diagonal/>
    </border>
    <border>
      <left style="double">
        <color indexed="55"/>
      </left>
      <right style="thin">
        <color indexed="64"/>
      </right>
      <top style="double">
        <color indexed="55"/>
      </top>
      <bottom style="thin">
        <color indexed="64"/>
      </bottom>
      <diagonal/>
    </border>
    <border>
      <left style="thin">
        <color indexed="64"/>
      </left>
      <right/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6" fillId="0" borderId="0" xfId="0" applyFont="1"/>
    <xf numFmtId="0" fontId="10" fillId="0" borderId="0" xfId="0" applyFont="1" applyAlignment="1" applyProtection="1">
      <alignment horizontal="left" vertical="center"/>
      <protection locked="0"/>
    </xf>
    <xf numFmtId="17" fontId="7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9" fillId="2" borderId="1" xfId="2" applyFont="1" applyFill="1" applyBorder="1" applyAlignment="1" applyProtection="1">
      <alignment horizontal="center" vertical="center"/>
      <protection locked="0"/>
    </xf>
    <xf numFmtId="0" fontId="6" fillId="2" borderId="2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7" fillId="2" borderId="1" xfId="2" applyFont="1" applyFill="1" applyBorder="1" applyAlignment="1" applyProtection="1">
      <alignment horizontal="left" vertical="center" indent="1"/>
      <protection locked="0"/>
    </xf>
    <xf numFmtId="0" fontId="18" fillId="2" borderId="1" xfId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17" fillId="0" borderId="0" xfId="0" applyFont="1"/>
    <xf numFmtId="49" fontId="13" fillId="6" borderId="0" xfId="0" applyNumberFormat="1" applyFont="1" applyFill="1" applyAlignment="1" applyProtection="1">
      <alignment horizontal="center" vertical="center"/>
      <protection locked="0"/>
    </xf>
    <xf numFmtId="0" fontId="9" fillId="6" borderId="0" xfId="2" applyFont="1" applyFill="1" applyAlignment="1" applyProtection="1">
      <alignment horizontal="left" vertical="center" indent="1"/>
      <protection locked="0"/>
    </xf>
    <xf numFmtId="0" fontId="18" fillId="6" borderId="0" xfId="1" applyFont="1" applyFill="1" applyBorder="1" applyAlignment="1" applyProtection="1">
      <alignment horizontal="center" vertical="center"/>
      <protection locked="0"/>
    </xf>
    <xf numFmtId="0" fontId="9" fillId="6" borderId="0" xfId="2" applyFont="1" applyFill="1" applyAlignment="1" applyProtection="1">
      <alignment horizontal="center" vertical="center"/>
      <protection locked="0"/>
    </xf>
    <xf numFmtId="0" fontId="6" fillId="6" borderId="0" xfId="2" applyFont="1" applyFill="1" applyAlignment="1" applyProtection="1">
      <alignment horizontal="center" vertical="center"/>
      <protection hidden="1"/>
    </xf>
    <xf numFmtId="0" fontId="6" fillId="6" borderId="0" xfId="2" applyFont="1" applyFill="1" applyAlignment="1" applyProtection="1">
      <alignment horizontal="center" vertical="center"/>
      <protection locked="0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11" fillId="6" borderId="0" xfId="0" applyFont="1" applyFill="1" applyAlignment="1" applyProtection="1">
      <alignment horizontal="right" vertical="center"/>
      <protection locked="0"/>
    </xf>
    <xf numFmtId="0" fontId="10" fillId="6" borderId="0" xfId="0" applyFont="1" applyFill="1" applyAlignment="1" applyProtection="1">
      <alignment horizontal="left" vertical="center"/>
      <protection locked="0"/>
    </xf>
    <xf numFmtId="0" fontId="10" fillId="6" borderId="0" xfId="0" applyFont="1" applyFill="1" applyAlignment="1" applyProtection="1">
      <alignment vertical="center"/>
      <protection locked="0"/>
    </xf>
    <xf numFmtId="17" fontId="22" fillId="6" borderId="0" xfId="0" applyNumberFormat="1" applyFont="1" applyFill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center" vertical="center"/>
    </xf>
    <xf numFmtId="49" fontId="13" fillId="7" borderId="52" xfId="0" applyNumberFormat="1" applyFont="1" applyFill="1" applyBorder="1" applyAlignment="1" applyProtection="1">
      <alignment horizontal="center" vertical="center"/>
      <protection locked="0"/>
    </xf>
    <xf numFmtId="49" fontId="37" fillId="2" borderId="5" xfId="1" applyNumberFormat="1" applyFont="1" applyFill="1" applyBorder="1" applyAlignment="1" applyProtection="1">
      <alignment horizontal="center" vertical="center"/>
      <protection locked="0"/>
    </xf>
    <xf numFmtId="0" fontId="37" fillId="2" borderId="5" xfId="2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>
      <alignment horizontal="center" vertical="center"/>
    </xf>
    <xf numFmtId="0" fontId="37" fillId="7" borderId="6" xfId="2" applyFont="1" applyFill="1" applyBorder="1" applyAlignment="1" applyProtection="1">
      <alignment horizontal="right" vertical="center" indent="1"/>
      <protection locked="0"/>
    </xf>
    <xf numFmtId="0" fontId="37" fillId="7" borderId="6" xfId="1" applyFont="1" applyFill="1" applyBorder="1" applyAlignment="1" applyProtection="1">
      <alignment horizontal="center" vertical="center"/>
      <protection locked="0"/>
    </xf>
    <xf numFmtId="0" fontId="37" fillId="7" borderId="6" xfId="2" applyFont="1" applyFill="1" applyBorder="1" applyAlignment="1" applyProtection="1">
      <alignment horizontal="center" vertical="center"/>
      <protection locked="0"/>
    </xf>
    <xf numFmtId="0" fontId="37" fillId="7" borderId="5" xfId="2" applyFont="1" applyFill="1" applyBorder="1" applyAlignment="1" applyProtection="1">
      <alignment horizontal="center" vertical="center"/>
      <protection locked="0"/>
    </xf>
    <xf numFmtId="0" fontId="37" fillId="7" borderId="5" xfId="0" applyFont="1" applyFill="1" applyBorder="1" applyAlignment="1">
      <alignment horizontal="center" vertical="center"/>
    </xf>
    <xf numFmtId="0" fontId="37" fillId="2" borderId="7" xfId="2" applyFont="1" applyFill="1" applyBorder="1" applyAlignment="1" applyProtection="1">
      <alignment horizontal="left" vertical="center" indent="1"/>
      <protection locked="0"/>
    </xf>
    <xf numFmtId="0" fontId="37" fillId="2" borderId="5" xfId="1" applyFont="1" applyFill="1" applyBorder="1" applyAlignment="1" applyProtection="1">
      <alignment horizontal="center" vertical="center"/>
      <protection locked="0"/>
    </xf>
    <xf numFmtId="0" fontId="37" fillId="8" borderId="6" xfId="2" applyFont="1" applyFill="1" applyBorder="1" applyAlignment="1" applyProtection="1">
      <alignment horizontal="right" vertical="center" indent="1"/>
      <protection locked="0"/>
    </xf>
    <xf numFmtId="0" fontId="37" fillId="8" borderId="6" xfId="1" applyFont="1" applyFill="1" applyBorder="1" applyAlignment="1" applyProtection="1">
      <alignment horizontal="center" vertical="center"/>
      <protection locked="0"/>
    </xf>
    <xf numFmtId="0" fontId="37" fillId="8" borderId="6" xfId="2" applyFont="1" applyFill="1" applyBorder="1" applyAlignment="1" applyProtection="1">
      <alignment horizontal="center" vertical="center"/>
      <protection locked="0"/>
    </xf>
    <xf numFmtId="0" fontId="37" fillId="8" borderId="5" xfId="2" applyFont="1" applyFill="1" applyBorder="1" applyAlignment="1" applyProtection="1">
      <alignment horizontal="center" vertical="center"/>
      <protection locked="0"/>
    </xf>
    <xf numFmtId="0" fontId="36" fillId="0" borderId="0" xfId="0" applyFont="1"/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38" fillId="7" borderId="5" xfId="2" applyFont="1" applyFill="1" applyBorder="1" applyAlignment="1" applyProtection="1">
      <alignment horizontal="center" vertical="center"/>
      <protection hidden="1"/>
    </xf>
    <xf numFmtId="0" fontId="38" fillId="2" borderId="5" xfId="2" applyFont="1" applyFill="1" applyBorder="1" applyAlignment="1" applyProtection="1">
      <alignment horizontal="center" vertical="center"/>
      <protection locked="0"/>
    </xf>
    <xf numFmtId="0" fontId="39" fillId="8" borderId="5" xfId="2" applyFont="1" applyFill="1" applyBorder="1" applyAlignment="1" applyProtection="1">
      <alignment horizontal="center" vertical="center"/>
      <protection hidden="1"/>
    </xf>
    <xf numFmtId="0" fontId="39" fillId="8" borderId="5" xfId="2" applyFont="1" applyFill="1" applyBorder="1" applyAlignment="1" applyProtection="1">
      <alignment horizontal="center" vertical="center"/>
      <protection locked="0"/>
    </xf>
    <xf numFmtId="0" fontId="39" fillId="7" borderId="5" xfId="2" applyFont="1" applyFill="1" applyBorder="1" applyAlignment="1" applyProtection="1">
      <alignment horizontal="center" vertical="center"/>
      <protection hidden="1"/>
    </xf>
    <xf numFmtId="0" fontId="39" fillId="7" borderId="5" xfId="2" applyFont="1" applyFill="1" applyBorder="1" applyAlignment="1" applyProtection="1">
      <alignment horizontal="center" vertical="center"/>
      <protection locked="0"/>
    </xf>
    <xf numFmtId="0" fontId="12" fillId="9" borderId="5" xfId="2" applyFont="1" applyFill="1" applyBorder="1" applyAlignment="1" applyProtection="1">
      <alignment horizontal="center" vertical="center" wrapText="1"/>
      <protection locked="0"/>
    </xf>
    <xf numFmtId="0" fontId="6" fillId="10" borderId="52" xfId="2" applyFont="1" applyFill="1" applyBorder="1" applyAlignment="1" applyProtection="1">
      <alignment horizontal="center" vertical="center"/>
      <protection locked="0"/>
    </xf>
    <xf numFmtId="0" fontId="5" fillId="10" borderId="53" xfId="0" applyFont="1" applyFill="1" applyBorder="1" applyAlignment="1" applyProtection="1">
      <alignment horizontal="right" wrapText="1"/>
      <protection locked="0"/>
    </xf>
    <xf numFmtId="49" fontId="13" fillId="8" borderId="8" xfId="0" applyNumberFormat="1" applyFont="1" applyFill="1" applyBorder="1" applyAlignment="1" applyProtection="1">
      <alignment horizontal="center" vertical="center"/>
      <protection locked="0"/>
    </xf>
    <xf numFmtId="0" fontId="37" fillId="8" borderId="5" xfId="0" applyFont="1" applyFill="1" applyBorder="1" applyAlignment="1" applyProtection="1">
      <alignment horizontal="center" vertical="center"/>
      <protection locked="0"/>
    </xf>
    <xf numFmtId="49" fontId="13" fillId="8" borderId="0" xfId="0" applyNumberFormat="1" applyFont="1" applyFill="1" applyAlignment="1" applyProtection="1">
      <alignment horizontal="center" vertical="center"/>
      <protection locked="0"/>
    </xf>
    <xf numFmtId="0" fontId="38" fillId="8" borderId="9" xfId="2" applyFont="1" applyFill="1" applyBorder="1" applyAlignment="1" applyProtection="1">
      <alignment horizontal="right" vertical="center" indent="1"/>
      <protection locked="0"/>
    </xf>
    <xf numFmtId="0" fontId="38" fillId="8" borderId="9" xfId="1" applyFont="1" applyFill="1" applyBorder="1" applyAlignment="1" applyProtection="1">
      <alignment horizontal="center" vertical="center"/>
      <protection locked="0"/>
    </xf>
    <xf numFmtId="0" fontId="38" fillId="8" borderId="9" xfId="2" applyFont="1" applyFill="1" applyBorder="1" applyAlignment="1" applyProtection="1">
      <alignment horizontal="center" vertical="center"/>
      <protection locked="0"/>
    </xf>
    <xf numFmtId="0" fontId="39" fillId="8" borderId="10" xfId="2" applyFont="1" applyFill="1" applyBorder="1" applyAlignment="1" applyProtection="1">
      <alignment horizontal="center" vertical="center"/>
      <protection hidden="1"/>
    </xf>
    <xf numFmtId="0" fontId="38" fillId="8" borderId="10" xfId="2" applyFont="1" applyFill="1" applyBorder="1" applyAlignment="1" applyProtection="1">
      <alignment horizontal="center" vertical="center"/>
      <protection locked="0"/>
    </xf>
    <xf numFmtId="0" fontId="38" fillId="8" borderId="10" xfId="0" applyFont="1" applyFill="1" applyBorder="1" applyAlignment="1">
      <alignment horizontal="center" vertical="center"/>
    </xf>
    <xf numFmtId="0" fontId="6" fillId="10" borderId="54" xfId="2" applyFont="1" applyFill="1" applyBorder="1" applyAlignment="1" applyProtection="1">
      <alignment horizontal="center" vertical="center"/>
      <protection locked="0"/>
    </xf>
    <xf numFmtId="0" fontId="38" fillId="10" borderId="54" xfId="2" applyFont="1" applyFill="1" applyBorder="1" applyAlignment="1" applyProtection="1">
      <alignment horizontal="right" vertical="center"/>
      <protection locked="0"/>
    </xf>
    <xf numFmtId="0" fontId="38" fillId="10" borderId="54" xfId="2" applyFont="1" applyFill="1" applyBorder="1" applyAlignment="1" applyProtection="1">
      <alignment horizontal="center" vertical="center"/>
      <protection locked="0"/>
    </xf>
    <xf numFmtId="0" fontId="40" fillId="10" borderId="55" xfId="2" applyFont="1" applyFill="1" applyBorder="1" applyAlignment="1" applyProtection="1">
      <alignment horizontal="center" vertical="center"/>
      <protection hidden="1"/>
    </xf>
    <xf numFmtId="0" fontId="38" fillId="10" borderId="55" xfId="2" applyFont="1" applyFill="1" applyBorder="1" applyAlignment="1" applyProtection="1">
      <alignment horizontal="right" vertical="center"/>
      <protection hidden="1"/>
    </xf>
    <xf numFmtId="0" fontId="38" fillId="10" borderId="55" xfId="0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2" applyFont="1" applyFill="1" applyBorder="1" applyAlignment="1" applyProtection="1">
      <alignment horizontal="left" vertical="center" indent="1"/>
      <protection locked="0"/>
    </xf>
    <xf numFmtId="0" fontId="17" fillId="3" borderId="1" xfId="2" applyFont="1" applyFill="1" applyBorder="1" applyAlignment="1" applyProtection="1">
      <alignment horizontal="left" vertical="center" wrapText="1" indent="1"/>
      <protection locked="0"/>
    </xf>
    <xf numFmtId="0" fontId="9" fillId="4" borderId="1" xfId="2" applyFont="1" applyFill="1" applyBorder="1" applyAlignment="1" applyProtection="1">
      <alignment horizontal="left" vertical="center" indent="1"/>
      <protection locked="0"/>
    </xf>
    <xf numFmtId="0" fontId="9" fillId="3" borderId="1" xfId="2" applyFont="1" applyFill="1" applyBorder="1" applyAlignment="1" applyProtection="1">
      <alignment horizontal="left" vertical="center" indent="1"/>
      <protection locked="0"/>
    </xf>
    <xf numFmtId="0" fontId="0" fillId="0" borderId="5" xfId="0" applyBorder="1" applyAlignment="1">
      <alignment horizontal="center" vertical="center"/>
    </xf>
    <xf numFmtId="0" fontId="17" fillId="3" borderId="1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Border="1" applyAlignment="1" applyProtection="1">
      <alignment horizontal="left" vertical="center" wrapText="1" indent="1"/>
      <protection locked="0"/>
    </xf>
    <xf numFmtId="0" fontId="9" fillId="0" borderId="1" xfId="2" applyFont="1" applyBorder="1" applyAlignment="1" applyProtection="1">
      <alignment horizontal="left" vertical="center" indent="1"/>
      <protection locked="0"/>
    </xf>
    <xf numFmtId="0" fontId="13" fillId="6" borderId="5" xfId="1" applyFont="1" applyFill="1" applyBorder="1" applyAlignment="1" applyProtection="1">
      <alignment horizontal="center" vertical="center"/>
      <protection locked="0"/>
    </xf>
    <xf numFmtId="0" fontId="13" fillId="6" borderId="5" xfId="2" applyFont="1" applyFill="1" applyBorder="1" applyAlignment="1" applyProtection="1">
      <alignment horizontal="center" vertical="center"/>
      <protection locked="0"/>
    </xf>
    <xf numFmtId="0" fontId="4" fillId="6" borderId="5" xfId="2" applyFont="1" applyFill="1" applyBorder="1" applyAlignment="1" applyProtection="1">
      <alignment horizontal="center" vertical="center"/>
      <protection hidden="1"/>
    </xf>
    <xf numFmtId="0" fontId="13" fillId="6" borderId="5" xfId="0" applyFont="1" applyFill="1" applyBorder="1" applyAlignment="1">
      <alignment horizontal="center" vertical="center"/>
    </xf>
    <xf numFmtId="0" fontId="41" fillId="0" borderId="0" xfId="0" applyFont="1"/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2" fillId="8" borderId="5" xfId="2" applyFont="1" applyFill="1" applyBorder="1" applyAlignment="1" applyProtection="1">
      <alignment horizontal="center" vertical="center" wrapText="1"/>
      <protection locked="0"/>
    </xf>
    <xf numFmtId="0" fontId="37" fillId="0" borderId="7" xfId="2" applyFont="1" applyBorder="1" applyAlignment="1" applyProtection="1">
      <alignment horizontal="left" vertical="center" indent="1"/>
      <protection locked="0"/>
    </xf>
    <xf numFmtId="0" fontId="37" fillId="0" borderId="5" xfId="1" applyFont="1" applyFill="1" applyBorder="1" applyAlignment="1" applyProtection="1">
      <alignment horizontal="center" vertical="center"/>
      <protection locked="0"/>
    </xf>
    <xf numFmtId="0" fontId="37" fillId="0" borderId="5" xfId="2" applyFont="1" applyBorder="1" applyAlignment="1" applyProtection="1">
      <alignment horizontal="center" vertical="center"/>
      <protection locked="0"/>
    </xf>
    <xf numFmtId="0" fontId="38" fillId="0" borderId="5" xfId="2" applyFont="1" applyBorder="1" applyAlignment="1" applyProtection="1">
      <alignment horizontal="center" vertical="center"/>
      <protection hidden="1"/>
    </xf>
    <xf numFmtId="0" fontId="38" fillId="0" borderId="5" xfId="2" applyFont="1" applyBorder="1" applyAlignment="1" applyProtection="1">
      <alignment horizontal="center" vertical="center"/>
      <protection locked="0"/>
    </xf>
    <xf numFmtId="0" fontId="37" fillId="0" borderId="5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25" fillId="2" borderId="0" xfId="0" applyFont="1" applyFill="1" applyAlignment="1">
      <alignment vertical="top"/>
    </xf>
    <xf numFmtId="0" fontId="25" fillId="2" borderId="0" xfId="0" applyFont="1" applyFill="1"/>
    <xf numFmtId="0" fontId="26" fillId="2" borderId="0" xfId="0" applyFont="1" applyFill="1"/>
    <xf numFmtId="0" fontId="0" fillId="0" borderId="0" xfId="0" applyAlignment="1">
      <alignment horizontal="left" vertical="center"/>
    </xf>
    <xf numFmtId="0" fontId="28" fillId="2" borderId="0" xfId="0" applyFont="1" applyFill="1"/>
    <xf numFmtId="0" fontId="36" fillId="0" borderId="0" xfId="0" applyFont="1" applyAlignment="1">
      <alignment wrapText="1"/>
    </xf>
    <xf numFmtId="0" fontId="43" fillId="0" borderId="0" xfId="0" applyFont="1"/>
    <xf numFmtId="0" fontId="30" fillId="0" borderId="0" xfId="0" applyFont="1"/>
    <xf numFmtId="0" fontId="5" fillId="10" borderId="0" xfId="0" applyFont="1" applyFill="1" applyAlignment="1" applyProtection="1">
      <alignment horizontal="right" wrapText="1"/>
      <protection locked="0"/>
    </xf>
    <xf numFmtId="0" fontId="6" fillId="10" borderId="0" xfId="2" applyFont="1" applyFill="1" applyAlignment="1" applyProtection="1">
      <alignment horizontal="center" vertical="center"/>
      <protection locked="0"/>
    </xf>
    <xf numFmtId="0" fontId="38" fillId="10" borderId="0" xfId="2" applyFont="1" applyFill="1" applyAlignment="1" applyProtection="1">
      <alignment horizontal="right" vertical="center"/>
      <protection locked="0"/>
    </xf>
    <xf numFmtId="0" fontId="38" fillId="10" borderId="0" xfId="2" applyFont="1" applyFill="1" applyAlignment="1" applyProtection="1">
      <alignment horizontal="center" vertical="center"/>
      <protection locked="0"/>
    </xf>
    <xf numFmtId="0" fontId="40" fillId="10" borderId="0" xfId="2" applyFont="1" applyFill="1" applyAlignment="1" applyProtection="1">
      <alignment horizontal="center" vertical="center"/>
      <protection hidden="1"/>
    </xf>
    <xf numFmtId="0" fontId="38" fillId="10" borderId="0" xfId="2" applyFont="1" applyFill="1" applyAlignment="1" applyProtection="1">
      <alignment horizontal="right" vertical="center"/>
      <protection hidden="1"/>
    </xf>
    <xf numFmtId="0" fontId="38" fillId="10" borderId="0" xfId="0" applyFont="1" applyFill="1" applyAlignment="1">
      <alignment horizontal="center" vertical="center"/>
    </xf>
    <xf numFmtId="0" fontId="44" fillId="0" borderId="0" xfId="0" applyFont="1"/>
    <xf numFmtId="0" fontId="18" fillId="0" borderId="1" xfId="1" applyFont="1" applyFill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7" fillId="0" borderId="1" xfId="2" applyFont="1" applyBorder="1" applyAlignment="1" applyProtection="1">
      <alignment horizontal="left" vertical="center" indent="1"/>
      <protection locked="0"/>
    </xf>
    <xf numFmtId="0" fontId="4" fillId="2" borderId="5" xfId="2" applyFont="1" applyFill="1" applyBorder="1" applyAlignment="1" applyProtection="1">
      <alignment horizontal="center" vertical="center"/>
      <protection locked="0"/>
    </xf>
    <xf numFmtId="0" fontId="4" fillId="6" borderId="5" xfId="2" applyFont="1" applyFill="1" applyBorder="1" applyAlignment="1" applyProtection="1">
      <alignment horizontal="center" vertical="center"/>
      <protection locked="0"/>
    </xf>
    <xf numFmtId="0" fontId="12" fillId="11" borderId="1" xfId="2" applyFont="1" applyFill="1" applyBorder="1" applyAlignment="1" applyProtection="1">
      <alignment horizontal="center" vertical="center" wrapText="1"/>
      <protection locked="0"/>
    </xf>
    <xf numFmtId="0" fontId="12" fillId="9" borderId="1" xfId="2" applyFont="1" applyFill="1" applyBorder="1" applyAlignment="1" applyProtection="1">
      <alignment horizontal="center" vertical="center" wrapText="1"/>
      <protection locked="0"/>
    </xf>
    <xf numFmtId="0" fontId="12" fillId="7" borderId="1" xfId="2" applyFont="1" applyFill="1" applyBorder="1" applyAlignment="1" applyProtection="1">
      <alignment horizontal="center" vertical="center" wrapText="1"/>
      <protection locked="0"/>
    </xf>
    <xf numFmtId="0" fontId="6" fillId="11" borderId="1" xfId="2" applyFont="1" applyFill="1" applyBorder="1" applyAlignment="1" applyProtection="1">
      <alignment horizontal="center" vertical="center"/>
      <protection hidden="1"/>
    </xf>
    <xf numFmtId="0" fontId="24" fillId="11" borderId="13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49" fontId="13" fillId="11" borderId="1" xfId="0" applyNumberFormat="1" applyFont="1" applyFill="1" applyBorder="1" applyAlignment="1" applyProtection="1">
      <alignment horizontal="center" vertical="center"/>
      <protection locked="0"/>
    </xf>
    <xf numFmtId="49" fontId="6" fillId="11" borderId="14" xfId="2" applyNumberFormat="1" applyFont="1" applyFill="1" applyBorder="1" applyAlignment="1" applyProtection="1">
      <alignment vertical="center"/>
      <protection locked="0"/>
    </xf>
    <xf numFmtId="0" fontId="6" fillId="11" borderId="15" xfId="2" applyFont="1" applyFill="1" applyBorder="1" applyAlignment="1" applyProtection="1">
      <alignment horizontal="right" vertical="center"/>
      <protection locked="0"/>
    </xf>
    <xf numFmtId="0" fontId="15" fillId="11" borderId="15" xfId="2" applyFont="1" applyFill="1" applyBorder="1" applyAlignment="1" applyProtection="1">
      <alignment vertical="center"/>
      <protection locked="0"/>
    </xf>
    <xf numFmtId="0" fontId="6" fillId="11" borderId="15" xfId="2" applyFont="1" applyFill="1" applyBorder="1" applyAlignment="1" applyProtection="1">
      <alignment horizontal="right" vertical="center"/>
      <protection hidden="1"/>
    </xf>
    <xf numFmtId="0" fontId="19" fillId="11" borderId="15" xfId="2" applyFont="1" applyFill="1" applyBorder="1" applyAlignment="1" applyProtection="1">
      <alignment horizontal="center" vertical="center"/>
      <protection hidden="1"/>
    </xf>
    <xf numFmtId="0" fontId="15" fillId="11" borderId="16" xfId="2" applyFont="1" applyFill="1" applyBorder="1" applyAlignment="1" applyProtection="1">
      <alignment vertical="center"/>
      <protection locked="0"/>
    </xf>
    <xf numFmtId="49" fontId="13" fillId="11" borderId="17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Alignment="1">
      <alignment vertical="top"/>
    </xf>
    <xf numFmtId="0" fontId="0" fillId="12" borderId="0" xfId="0" applyFill="1"/>
    <xf numFmtId="0" fontId="24" fillId="11" borderId="6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41" fillId="2" borderId="0" xfId="0" applyFont="1" applyFill="1"/>
    <xf numFmtId="0" fontId="11" fillId="2" borderId="0" xfId="0" applyFont="1" applyFill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31" fillId="2" borderId="0" xfId="0" applyFont="1" applyFill="1" applyAlignment="1" applyProtection="1">
      <alignment vertical="center"/>
      <protection locked="0"/>
    </xf>
    <xf numFmtId="17" fontId="22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/>
    </xf>
    <xf numFmtId="0" fontId="41" fillId="2" borderId="0" xfId="0" applyFont="1" applyFill="1" applyAlignment="1">
      <alignment horizontal="left"/>
    </xf>
    <xf numFmtId="0" fontId="9" fillId="2" borderId="0" xfId="2" applyFont="1" applyFill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6" fillId="2" borderId="0" xfId="2" applyFont="1" applyFill="1" applyAlignment="1" applyProtection="1">
      <alignment horizontal="center" vertical="center"/>
      <protection hidden="1"/>
    </xf>
    <xf numFmtId="0" fontId="12" fillId="5" borderId="1" xfId="2" applyFont="1" applyFill="1" applyBorder="1" applyAlignment="1" applyProtection="1">
      <alignment horizontal="center" vertical="center" wrapText="1"/>
      <protection locked="0"/>
    </xf>
    <xf numFmtId="0" fontId="9" fillId="13" borderId="1" xfId="2" applyFont="1" applyFill="1" applyBorder="1" applyAlignment="1" applyProtection="1">
      <alignment horizontal="center" vertical="center"/>
      <protection locked="0"/>
    </xf>
    <xf numFmtId="0" fontId="0" fillId="2" borderId="21" xfId="0" applyFill="1" applyBorder="1"/>
    <xf numFmtId="0" fontId="18" fillId="0" borderId="24" xfId="1" applyFont="1" applyFill="1" applyBorder="1" applyAlignment="1" applyProtection="1">
      <alignment horizontal="center" vertical="center"/>
      <protection locked="0"/>
    </xf>
    <xf numFmtId="0" fontId="9" fillId="0" borderId="25" xfId="2" applyFont="1" applyBorder="1" applyAlignment="1" applyProtection="1">
      <alignment horizontal="center" vertical="center"/>
      <protection locked="0"/>
    </xf>
    <xf numFmtId="0" fontId="9" fillId="0" borderId="23" xfId="2" applyFont="1" applyBorder="1" applyAlignment="1" applyProtection="1">
      <alignment horizontal="center" vertical="center"/>
      <protection locked="0"/>
    </xf>
    <xf numFmtId="0" fontId="6" fillId="14" borderId="23" xfId="2" applyFont="1" applyFill="1" applyBorder="1" applyAlignment="1" applyProtection="1">
      <alignment horizontal="center" vertical="center"/>
      <protection locked="0"/>
    </xf>
    <xf numFmtId="0" fontId="9" fillId="13" borderId="26" xfId="2" applyFont="1" applyFill="1" applyBorder="1" applyAlignment="1" applyProtection="1">
      <alignment horizontal="center" vertical="center"/>
      <protection locked="0"/>
    </xf>
    <xf numFmtId="0" fontId="18" fillId="0" borderId="21" xfId="1" applyFont="1" applyFill="1" applyBorder="1" applyAlignment="1" applyProtection="1">
      <alignment horizontal="center" vertical="center"/>
      <protection locked="0"/>
    </xf>
    <xf numFmtId="0" fontId="9" fillId="0" borderId="21" xfId="2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0" fontId="46" fillId="14" borderId="20" xfId="2" applyFont="1" applyFill="1" applyBorder="1" applyAlignment="1" applyProtection="1">
      <alignment horizontal="center" vertical="center"/>
      <protection locked="0"/>
    </xf>
    <xf numFmtId="0" fontId="9" fillId="13" borderId="20" xfId="2" applyFont="1" applyFill="1" applyBorder="1" applyAlignment="1" applyProtection="1">
      <alignment horizontal="center" vertical="center"/>
      <protection locked="0"/>
    </xf>
    <xf numFmtId="0" fontId="47" fillId="14" borderId="30" xfId="2" applyFont="1" applyFill="1" applyBorder="1" applyAlignment="1" applyProtection="1">
      <alignment horizontal="center" vertical="center"/>
      <protection locked="0"/>
    </xf>
    <xf numFmtId="0" fontId="48" fillId="2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6" borderId="0" xfId="0" applyFont="1" applyFill="1" applyAlignment="1">
      <alignment vertical="center"/>
    </xf>
    <xf numFmtId="0" fontId="41" fillId="6" borderId="0" xfId="0" applyFont="1" applyFill="1"/>
    <xf numFmtId="0" fontId="17" fillId="3" borderId="1" xfId="2" applyFont="1" applyFill="1" applyBorder="1" applyAlignment="1" applyProtection="1">
      <alignment horizontal="left" vertical="center"/>
      <protection locked="0"/>
    </xf>
    <xf numFmtId="0" fontId="6" fillId="7" borderId="1" xfId="2" applyFont="1" applyFill="1" applyBorder="1" applyAlignment="1" applyProtection="1">
      <alignment horizontal="center" vertical="center"/>
      <protection hidden="1"/>
    </xf>
    <xf numFmtId="0" fontId="17" fillId="0" borderId="1" xfId="2" applyFont="1" applyBorder="1" applyAlignment="1" applyProtection="1">
      <alignment horizontal="left" vertical="center" wrapText="1"/>
      <protection locked="0"/>
    </xf>
    <xf numFmtId="49" fontId="37" fillId="0" borderId="5" xfId="1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/>
    </xf>
    <xf numFmtId="0" fontId="6" fillId="0" borderId="1" xfId="2" applyFont="1" applyBorder="1" applyAlignment="1" applyProtection="1">
      <alignment horizontal="center" vertical="center"/>
      <protection hidden="1"/>
    </xf>
    <xf numFmtId="0" fontId="9" fillId="0" borderId="2" xfId="2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4" fillId="2" borderId="0" xfId="0" applyFont="1" applyFill="1"/>
    <xf numFmtId="0" fontId="16" fillId="2" borderId="0" xfId="0" applyFont="1" applyFill="1"/>
    <xf numFmtId="49" fontId="4" fillId="2" borderId="0" xfId="0" applyNumberFormat="1" applyFont="1" applyFill="1" applyAlignment="1" applyProtection="1">
      <alignment vertical="center"/>
      <protection locked="0"/>
    </xf>
    <xf numFmtId="0" fontId="6" fillId="13" borderId="20" xfId="2" applyFont="1" applyFill="1" applyBorder="1" applyAlignment="1" applyProtection="1">
      <alignment horizontal="center" vertical="center"/>
      <protection hidden="1"/>
    </xf>
    <xf numFmtId="0" fontId="6" fillId="13" borderId="32" xfId="2" applyFont="1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>
      <alignment horizontal="center" vertical="center"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1" xfId="2" applyFont="1" applyBorder="1" applyAlignment="1" applyProtection="1">
      <alignment horizontal="left" vertical="center"/>
      <protection locked="0"/>
    </xf>
    <xf numFmtId="0" fontId="46" fillId="14" borderId="23" xfId="2" applyFont="1" applyFill="1" applyBorder="1" applyAlignment="1" applyProtection="1">
      <alignment horizontal="center" vertical="center"/>
      <protection locked="0"/>
    </xf>
    <xf numFmtId="0" fontId="49" fillId="14" borderId="24" xfId="0" applyFont="1" applyFill="1" applyBorder="1" applyAlignment="1">
      <alignment horizontal="center" vertical="center"/>
    </xf>
    <xf numFmtId="0" fontId="0" fillId="14" borderId="21" xfId="0" applyFill="1" applyBorder="1"/>
    <xf numFmtId="0" fontId="6" fillId="13" borderId="26" xfId="2" applyFont="1" applyFill="1" applyBorder="1" applyAlignment="1" applyProtection="1">
      <alignment horizontal="center" vertical="center"/>
      <protection hidden="1"/>
    </xf>
    <xf numFmtId="0" fontId="6" fillId="13" borderId="33" xfId="2" applyFont="1" applyFill="1" applyBorder="1" applyAlignment="1" applyProtection="1">
      <alignment horizontal="center" vertical="center"/>
      <protection locked="0"/>
    </xf>
    <xf numFmtId="0" fontId="46" fillId="14" borderId="32" xfId="2" applyFont="1" applyFill="1" applyBorder="1" applyAlignment="1" applyProtection="1">
      <alignment horizontal="center" vertical="center"/>
      <protection locked="0"/>
    </xf>
    <xf numFmtId="0" fontId="0" fillId="14" borderId="21" xfId="0" applyFill="1" applyBorder="1" applyAlignment="1" applyProtection="1">
      <alignment horizontal="center" vertical="center"/>
      <protection locked="0"/>
    </xf>
    <xf numFmtId="0" fontId="19" fillId="13" borderId="32" xfId="2" applyFont="1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 applyProtection="1">
      <alignment horizontal="center" vertical="center"/>
      <protection locked="0"/>
    </xf>
    <xf numFmtId="0" fontId="6" fillId="2" borderId="27" xfId="2" applyFont="1" applyFill="1" applyBorder="1" applyAlignment="1" applyProtection="1">
      <alignment horizontal="center" vertical="center"/>
      <protection locked="0"/>
    </xf>
    <xf numFmtId="0" fontId="46" fillId="14" borderId="27" xfId="2" applyFont="1" applyFill="1" applyBorder="1" applyAlignment="1" applyProtection="1">
      <alignment horizontal="center" vertical="center"/>
      <protection locked="0"/>
    </xf>
    <xf numFmtId="0" fontId="0" fillId="14" borderId="21" xfId="0" applyFill="1" applyBorder="1" applyAlignment="1">
      <alignment horizontal="center" vertical="center"/>
    </xf>
    <xf numFmtId="0" fontId="6" fillId="13" borderId="27" xfId="2" applyFont="1" applyFill="1" applyBorder="1" applyAlignment="1" applyProtection="1">
      <alignment horizontal="center" vertical="center"/>
      <protection locked="0"/>
    </xf>
    <xf numFmtId="0" fontId="46" fillId="14" borderId="28" xfId="2" applyFont="1" applyFill="1" applyBorder="1" applyAlignment="1" applyProtection="1">
      <alignment horizontal="center" vertical="center"/>
      <protection locked="0"/>
    </xf>
    <xf numFmtId="0" fontId="50" fillId="14" borderId="21" xfId="0" applyFont="1" applyFill="1" applyBorder="1" applyAlignment="1">
      <alignment horizontal="center" vertical="center"/>
    </xf>
    <xf numFmtId="0" fontId="50" fillId="6" borderId="0" xfId="0" applyFont="1" applyFill="1"/>
    <xf numFmtId="0" fontId="46" fillId="13" borderId="28" xfId="2" applyFont="1" applyFill="1" applyBorder="1" applyAlignment="1" applyProtection="1">
      <alignment horizontal="center" vertical="center"/>
      <protection locked="0"/>
    </xf>
    <xf numFmtId="0" fontId="50" fillId="13" borderId="21" xfId="0" applyFont="1" applyFill="1" applyBorder="1" applyAlignment="1">
      <alignment horizontal="center" vertical="center"/>
    </xf>
    <xf numFmtId="0" fontId="50" fillId="0" borderId="0" xfId="0" applyFont="1"/>
    <xf numFmtId="0" fontId="33" fillId="2" borderId="0" xfId="0" applyFont="1" applyFill="1" applyAlignment="1">
      <alignment horizontal="center"/>
    </xf>
    <xf numFmtId="0" fontId="48" fillId="2" borderId="0" xfId="0" applyFont="1" applyFill="1" applyAlignment="1">
      <alignment horizontal="left" vertical="top" wrapText="1"/>
    </xf>
    <xf numFmtId="49" fontId="13" fillId="11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27" fillId="0" borderId="1" xfId="1" applyFont="1" applyFill="1" applyBorder="1" applyAlignment="1" applyProtection="1">
      <alignment horizontal="center" vertical="center"/>
      <protection locked="0"/>
    </xf>
    <xf numFmtId="0" fontId="27" fillId="2" borderId="1" xfId="1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/>
    <xf numFmtId="0" fontId="9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/>
    <xf numFmtId="0" fontId="52" fillId="0" borderId="0" xfId="0" applyFont="1" applyFill="1"/>
    <xf numFmtId="0" fontId="18" fillId="2" borderId="58" xfId="1" applyFont="1" applyFill="1" applyBorder="1" applyAlignment="1" applyProtection="1">
      <alignment horizontal="center" vertical="center"/>
      <protection locked="0"/>
    </xf>
    <xf numFmtId="0" fontId="9" fillId="2" borderId="59" xfId="2" applyFont="1" applyFill="1" applyBorder="1" applyAlignment="1" applyProtection="1">
      <alignment horizontal="center" vertical="center"/>
      <protection locked="0"/>
    </xf>
    <xf numFmtId="0" fontId="9" fillId="2" borderId="60" xfId="2" applyFont="1" applyFill="1" applyBorder="1" applyAlignment="1" applyProtection="1">
      <alignment horizontal="center" vertical="center"/>
      <protection locked="0"/>
    </xf>
    <xf numFmtId="0" fontId="0" fillId="6" borderId="16" xfId="0" applyFill="1" applyBorder="1"/>
    <xf numFmtId="0" fontId="0" fillId="6" borderId="21" xfId="0" applyFill="1" applyBorder="1"/>
    <xf numFmtId="0" fontId="3" fillId="6" borderId="21" xfId="0" applyFont="1" applyFill="1" applyBorder="1"/>
    <xf numFmtId="0" fontId="3" fillId="6" borderId="61" xfId="0" applyFont="1" applyFill="1" applyBorder="1"/>
    <xf numFmtId="0" fontId="9" fillId="2" borderId="2" xfId="2" applyFont="1" applyFill="1" applyBorder="1" applyAlignment="1" applyProtection="1">
      <alignment horizontal="center" vertical="center"/>
      <protection locked="0"/>
    </xf>
    <xf numFmtId="0" fontId="0" fillId="6" borderId="5" xfId="0" applyFill="1" applyBorder="1"/>
    <xf numFmtId="0" fontId="9" fillId="2" borderId="62" xfId="2" applyFont="1" applyFill="1" applyBorder="1" applyAlignment="1" applyProtection="1">
      <alignment horizontal="center" vertical="center"/>
      <protection locked="0"/>
    </xf>
    <xf numFmtId="0" fontId="9" fillId="2" borderId="63" xfId="2" applyFont="1" applyFill="1" applyBorder="1" applyAlignment="1" applyProtection="1">
      <alignment horizontal="center" vertical="center"/>
      <protection locked="0"/>
    </xf>
    <xf numFmtId="0" fontId="0" fillId="6" borderId="64" xfId="0" applyFill="1" applyBorder="1"/>
    <xf numFmtId="0" fontId="9" fillId="2" borderId="65" xfId="2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0" fontId="53" fillId="0" borderId="0" xfId="0" applyFont="1" applyFill="1" applyAlignment="1">
      <alignment wrapText="1"/>
    </xf>
    <xf numFmtId="49" fontId="54" fillId="0" borderId="17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left"/>
    </xf>
    <xf numFmtId="0" fontId="48" fillId="2" borderId="0" xfId="0" applyFont="1" applyFill="1" applyAlignment="1">
      <alignment horizontal="left" vertical="top" wrapText="1"/>
    </xf>
    <xf numFmtId="0" fontId="17" fillId="0" borderId="1" xfId="2" applyFont="1" applyFill="1" applyBorder="1" applyAlignment="1" applyProtection="1">
      <alignment horizontal="left" vertical="center" wrapText="1"/>
      <protection locked="0"/>
    </xf>
    <xf numFmtId="0" fontId="53" fillId="0" borderId="21" xfId="0" applyFont="1" applyFill="1" applyBorder="1"/>
    <xf numFmtId="0" fontId="41" fillId="6" borderId="21" xfId="0" applyFont="1" applyFill="1" applyBorder="1" applyAlignment="1">
      <alignment horizontal="left"/>
    </xf>
    <xf numFmtId="0" fontId="9" fillId="5" borderId="21" xfId="2" applyFont="1" applyFill="1" applyBorder="1" applyAlignment="1" applyProtection="1">
      <alignment horizontal="center" vertical="center"/>
      <protection hidden="1"/>
    </xf>
    <xf numFmtId="0" fontId="9" fillId="2" borderId="21" xfId="2" applyFont="1" applyFill="1" applyBorder="1" applyAlignment="1" applyProtection="1">
      <alignment horizontal="center" vertical="center"/>
      <protection locked="0"/>
    </xf>
    <xf numFmtId="0" fontId="9" fillId="2" borderId="14" xfId="2" applyFont="1" applyFill="1" applyBorder="1" applyAlignment="1" applyProtection="1">
      <alignment horizontal="center" vertical="center"/>
      <protection locked="0"/>
    </xf>
    <xf numFmtId="0" fontId="9" fillId="14" borderId="21" xfId="2" applyFont="1" applyFill="1" applyBorder="1" applyAlignment="1" applyProtection="1">
      <alignment horizontal="center" vertical="center"/>
      <protection hidden="1"/>
    </xf>
    <xf numFmtId="0" fontId="9" fillId="0" borderId="14" xfId="2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>
      <alignment horizontal="left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41" fillId="6" borderId="34" xfId="0" applyFont="1" applyFill="1" applyBorder="1" applyAlignment="1">
      <alignment horizontal="left"/>
    </xf>
    <xf numFmtId="0" fontId="18" fillId="0" borderId="34" xfId="1" applyFont="1" applyFill="1" applyBorder="1" applyAlignment="1" applyProtection="1">
      <alignment horizontal="center" vertical="center"/>
      <protection locked="0"/>
    </xf>
    <xf numFmtId="0" fontId="9" fillId="0" borderId="34" xfId="2" applyFont="1" applyBorder="1" applyAlignment="1" applyProtection="1">
      <alignment horizontal="center" vertical="center"/>
      <protection locked="0"/>
    </xf>
    <xf numFmtId="0" fontId="9" fillId="5" borderId="34" xfId="2" applyFont="1" applyFill="1" applyBorder="1" applyAlignment="1" applyProtection="1">
      <alignment horizontal="center" vertical="center"/>
      <protection hidden="1"/>
    </xf>
    <xf numFmtId="0" fontId="9" fillId="2" borderId="34" xfId="2" applyFont="1" applyFill="1" applyBorder="1" applyAlignment="1" applyProtection="1">
      <alignment horizontal="center" vertical="center"/>
      <protection locked="0"/>
    </xf>
    <xf numFmtId="0" fontId="9" fillId="2" borderId="35" xfId="2" applyFont="1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>
      <alignment horizontal="center" vertical="center"/>
    </xf>
    <xf numFmtId="0" fontId="17" fillId="0" borderId="21" xfId="2" applyFont="1" applyBorder="1" applyAlignment="1" applyProtection="1">
      <alignment horizontal="left" vertic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27" fillId="0" borderId="37" xfId="1" applyFont="1" applyFill="1" applyBorder="1" applyAlignment="1" applyProtection="1">
      <alignment horizontal="center" vertical="center"/>
      <protection locked="0"/>
    </xf>
    <xf numFmtId="0" fontId="9" fillId="0" borderId="26" xfId="2" applyFont="1" applyBorder="1" applyAlignment="1" applyProtection="1">
      <alignment horizontal="center" vertical="center"/>
      <protection locked="0"/>
    </xf>
    <xf numFmtId="0" fontId="9" fillId="14" borderId="26" xfId="2" applyFont="1" applyFill="1" applyBorder="1" applyAlignment="1" applyProtection="1">
      <alignment horizontal="center" vertical="center"/>
      <protection hidden="1"/>
    </xf>
    <xf numFmtId="0" fontId="9" fillId="0" borderId="33" xfId="2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0" fontId="9" fillId="6" borderId="27" xfId="2" applyFont="1" applyFill="1" applyBorder="1" applyAlignment="1" applyProtection="1">
      <alignment horizontal="left" vertical="center" indent="1"/>
      <protection locked="0"/>
    </xf>
    <xf numFmtId="0" fontId="18" fillId="0" borderId="22" xfId="1" applyFont="1" applyFill="1" applyBorder="1" applyAlignment="1" applyProtection="1">
      <alignment horizontal="center" vertical="center"/>
      <protection locked="0"/>
    </xf>
    <xf numFmtId="0" fontId="46" fillId="5" borderId="20" xfId="2" applyFont="1" applyFill="1" applyBorder="1" applyAlignment="1" applyProtection="1">
      <alignment horizontal="center" vertical="center"/>
      <protection hidden="1"/>
    </xf>
    <xf numFmtId="0" fontId="19" fillId="13" borderId="20" xfId="2" applyFont="1" applyFill="1" applyBorder="1" applyAlignment="1" applyProtection="1">
      <alignment horizontal="center" vertical="center"/>
      <protection hidden="1"/>
    </xf>
    <xf numFmtId="0" fontId="17" fillId="2" borderId="27" xfId="2" applyFont="1" applyFill="1" applyBorder="1" applyAlignment="1" applyProtection="1">
      <alignment horizontal="left" vertical="center"/>
      <protection locked="0"/>
    </xf>
    <xf numFmtId="0" fontId="6" fillId="5" borderId="1" xfId="2" applyFont="1" applyFill="1" applyBorder="1" applyAlignment="1" applyProtection="1">
      <alignment horizontal="center" vertical="center"/>
      <protection hidden="1"/>
    </xf>
    <xf numFmtId="0" fontId="46" fillId="14" borderId="1" xfId="2" applyFont="1" applyFill="1" applyBorder="1" applyAlignment="1" applyProtection="1">
      <alignment horizontal="center" vertical="center"/>
      <protection hidden="1"/>
    </xf>
    <xf numFmtId="0" fontId="47" fillId="14" borderId="1" xfId="2" applyFont="1" applyFill="1" applyBorder="1" applyAlignment="1" applyProtection="1">
      <alignment horizontal="center" vertical="center"/>
      <protection locked="0"/>
    </xf>
    <xf numFmtId="0" fontId="6" fillId="13" borderId="1" xfId="2" applyFont="1" applyFill="1" applyBorder="1" applyAlignment="1" applyProtection="1">
      <alignment horizontal="center" vertical="center"/>
      <protection hidden="1"/>
    </xf>
    <xf numFmtId="0" fontId="17" fillId="6" borderId="27" xfId="2" applyFont="1" applyFill="1" applyBorder="1" applyAlignment="1" applyProtection="1">
      <alignment horizontal="left" vertical="center" indent="1"/>
      <protection locked="0"/>
    </xf>
    <xf numFmtId="0" fontId="17" fillId="0" borderId="27" xfId="2" applyFont="1" applyBorder="1" applyAlignment="1" applyProtection="1">
      <alignment horizontal="left" vertical="center" indent="1"/>
      <protection locked="0"/>
    </xf>
    <xf numFmtId="0" fontId="6" fillId="14" borderId="1" xfId="2" applyFont="1" applyFill="1" applyBorder="1" applyAlignment="1" applyProtection="1">
      <alignment horizontal="center" vertical="center"/>
      <protection hidden="1"/>
    </xf>
    <xf numFmtId="0" fontId="6" fillId="0" borderId="27" xfId="2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17" fillId="0" borderId="32" xfId="2" applyFont="1" applyBorder="1" applyAlignment="1" applyProtection="1">
      <alignment horizontal="left" vertical="center" indent="1"/>
      <protection locked="0"/>
    </xf>
    <xf numFmtId="0" fontId="18" fillId="0" borderId="19" xfId="1" applyFont="1" applyFill="1" applyBorder="1" applyAlignment="1" applyProtection="1">
      <alignment horizontal="center" vertical="center"/>
      <protection locked="0"/>
    </xf>
    <xf numFmtId="0" fontId="9" fillId="0" borderId="20" xfId="2" applyFont="1" applyBorder="1" applyAlignment="1" applyProtection="1">
      <alignment horizontal="center" vertical="center"/>
      <protection locked="0"/>
    </xf>
    <xf numFmtId="0" fontId="6" fillId="14" borderId="20" xfId="2" applyFont="1" applyFill="1" applyBorder="1" applyAlignment="1" applyProtection="1">
      <alignment horizontal="center" vertical="center"/>
      <protection hidden="1"/>
    </xf>
    <xf numFmtId="0" fontId="6" fillId="0" borderId="32" xfId="2" applyFont="1" applyBorder="1" applyAlignment="1" applyProtection="1">
      <alignment horizontal="center" vertical="center"/>
      <protection locked="0"/>
    </xf>
    <xf numFmtId="49" fontId="13" fillId="0" borderId="67" xfId="0" applyNumberFormat="1" applyFont="1" applyBorder="1" applyAlignment="1" applyProtection="1">
      <alignment horizontal="center" vertical="center"/>
      <protection locked="0"/>
    </xf>
    <xf numFmtId="0" fontId="9" fillId="0" borderId="28" xfId="2" applyFont="1" applyBorder="1" applyAlignment="1" applyProtection="1">
      <alignment horizontal="left" vertical="center" indent="1"/>
      <protection locked="0"/>
    </xf>
    <xf numFmtId="0" fontId="18" fillId="0" borderId="29" xfId="1" applyFont="1" applyFill="1" applyBorder="1" applyAlignment="1" applyProtection="1">
      <alignment horizontal="center" vertical="center"/>
      <protection locked="0"/>
    </xf>
    <xf numFmtId="0" fontId="9" fillId="0" borderId="30" xfId="2" applyFont="1" applyBorder="1" applyAlignment="1" applyProtection="1">
      <alignment horizontal="center" vertical="center"/>
      <protection locked="0"/>
    </xf>
    <xf numFmtId="0" fontId="46" fillId="14" borderId="30" xfId="2" applyFont="1" applyFill="1" applyBorder="1" applyAlignment="1" applyProtection="1">
      <alignment horizontal="center" vertical="center"/>
      <protection hidden="1"/>
    </xf>
    <xf numFmtId="0" fontId="46" fillId="13" borderId="30" xfId="2" applyFont="1" applyFill="1" applyBorder="1" applyAlignment="1" applyProtection="1">
      <alignment horizontal="center" vertical="center"/>
      <protection hidden="1"/>
    </xf>
    <xf numFmtId="0" fontId="47" fillId="13" borderId="30" xfId="2" applyFont="1" applyFill="1" applyBorder="1" applyAlignment="1" applyProtection="1">
      <alignment horizontal="center" vertical="center"/>
      <protection locked="0"/>
    </xf>
    <xf numFmtId="0" fontId="9" fillId="0" borderId="31" xfId="2" applyFont="1" applyBorder="1" applyAlignment="1" applyProtection="1">
      <alignment horizontal="center" vertical="center"/>
      <protection locked="0"/>
    </xf>
    <xf numFmtId="0" fontId="9" fillId="0" borderId="9" xfId="2" applyFont="1" applyBorder="1" applyAlignment="1" applyProtection="1">
      <alignment vertical="center"/>
      <protection locked="0"/>
    </xf>
    <xf numFmtId="0" fontId="32" fillId="0" borderId="9" xfId="2" applyFont="1" applyBorder="1" applyAlignment="1" applyProtection="1">
      <alignment horizontal="center" vertical="center"/>
      <protection locked="0"/>
    </xf>
    <xf numFmtId="0" fontId="9" fillId="0" borderId="9" xfId="2" applyFont="1" applyBorder="1" applyAlignment="1" applyProtection="1">
      <alignment horizontal="center" vertical="center"/>
      <protection locked="0"/>
    </xf>
    <xf numFmtId="0" fontId="9" fillId="0" borderId="30" xfId="2" applyFont="1" applyBorder="1" applyAlignment="1" applyProtection="1">
      <alignment horizontal="center" vertical="center"/>
      <protection hidden="1"/>
    </xf>
    <xf numFmtId="0" fontId="9" fillId="0" borderId="28" xfId="2" applyFont="1" applyBorder="1" applyAlignment="1" applyProtection="1">
      <alignment horizontal="center" vertical="center"/>
      <protection locked="0"/>
    </xf>
    <xf numFmtId="0" fontId="9" fillId="0" borderId="9" xfId="2" applyFont="1" applyBorder="1" applyAlignment="1" applyProtection="1">
      <alignment horizontal="left" vertical="center"/>
      <protection locked="0"/>
    </xf>
    <xf numFmtId="0" fontId="46" fillId="0" borderId="30" xfId="2" applyFont="1" applyBorder="1" applyAlignment="1" applyProtection="1">
      <alignment horizontal="center" vertical="center"/>
      <protection hidden="1"/>
    </xf>
    <xf numFmtId="0" fontId="46" fillId="0" borderId="28" xfId="2" applyFont="1" applyBorder="1" applyAlignment="1" applyProtection="1">
      <alignment horizontal="center" vertical="center"/>
      <protection locked="0"/>
    </xf>
    <xf numFmtId="0" fontId="9" fillId="14" borderId="30" xfId="2" applyFont="1" applyFill="1" applyBorder="1" applyAlignment="1" applyProtection="1">
      <alignment horizontal="center" vertical="center"/>
      <protection locked="0"/>
    </xf>
    <xf numFmtId="0" fontId="9" fillId="0" borderId="32" xfId="2" applyFont="1" applyBorder="1" applyAlignment="1" applyProtection="1">
      <alignment horizontal="left" vertical="center" indent="1"/>
      <protection locked="0"/>
    </xf>
    <xf numFmtId="0" fontId="46" fillId="14" borderId="20" xfId="2" applyFont="1" applyFill="1" applyBorder="1" applyAlignment="1" applyProtection="1">
      <alignment horizontal="center" vertical="center"/>
      <protection hidden="1"/>
    </xf>
    <xf numFmtId="0" fontId="47" fillId="14" borderId="20" xfId="2" applyFont="1" applyFill="1" applyBorder="1" applyAlignment="1" applyProtection="1">
      <alignment horizontal="center" vertical="center"/>
      <protection locked="0"/>
    </xf>
    <xf numFmtId="0" fontId="46" fillId="15" borderId="32" xfId="2" applyFont="1" applyFill="1" applyBorder="1" applyAlignment="1" applyProtection="1">
      <alignment horizontal="center" vertical="center"/>
      <protection locked="0"/>
    </xf>
    <xf numFmtId="0" fontId="33" fillId="2" borderId="68" xfId="0" applyFont="1" applyFill="1" applyBorder="1" applyAlignment="1">
      <alignment horizontal="center"/>
    </xf>
    <xf numFmtId="0" fontId="48" fillId="0" borderId="68" xfId="0" applyFont="1" applyBorder="1" applyAlignment="1">
      <alignment horizontal="left"/>
    </xf>
    <xf numFmtId="0" fontId="48" fillId="2" borderId="68" xfId="0" applyFont="1" applyFill="1" applyBorder="1" applyAlignment="1">
      <alignment horizontal="left"/>
    </xf>
    <xf numFmtId="0" fontId="48" fillId="2" borderId="68" xfId="0" applyFont="1" applyFill="1" applyBorder="1" applyAlignment="1">
      <alignment horizontal="center" vertical="top" wrapText="1"/>
    </xf>
    <xf numFmtId="0" fontId="48" fillId="2" borderId="68" xfId="0" applyFont="1" applyFill="1" applyBorder="1" applyAlignment="1">
      <alignment horizontal="left" vertical="top" wrapText="1"/>
    </xf>
    <xf numFmtId="0" fontId="48" fillId="2" borderId="69" xfId="0" applyFont="1" applyFill="1" applyBorder="1" applyAlignment="1">
      <alignment horizontal="center" vertical="top" wrapText="1"/>
    </xf>
    <xf numFmtId="0" fontId="12" fillId="9" borderId="1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36" fillId="0" borderId="0" xfId="0" applyFont="1" applyAlignment="1">
      <alignment wrapText="1"/>
    </xf>
    <xf numFmtId="0" fontId="21" fillId="10" borderId="5" xfId="0" applyFont="1" applyFill="1" applyBorder="1" applyAlignment="1" applyProtection="1">
      <alignment horizontal="center" vertical="center"/>
      <protection locked="0"/>
    </xf>
    <xf numFmtId="0" fontId="14" fillId="10" borderId="5" xfId="0" applyFont="1" applyFill="1" applyBorder="1" applyAlignment="1" applyProtection="1">
      <alignment horizontal="center" vertical="center"/>
      <protection locked="0"/>
    </xf>
    <xf numFmtId="0" fontId="14" fillId="10" borderId="10" xfId="0" applyFont="1" applyFill="1" applyBorder="1" applyAlignment="1" applyProtection="1">
      <alignment horizontal="center" vertical="center"/>
      <protection locked="0"/>
    </xf>
    <xf numFmtId="0" fontId="4" fillId="10" borderId="13" xfId="0" applyFont="1" applyFill="1" applyBorder="1" applyAlignment="1" applyProtection="1">
      <alignment horizontal="center" vertical="center"/>
      <protection locked="0"/>
    </xf>
    <xf numFmtId="0" fontId="4" fillId="10" borderId="5" xfId="0" applyFont="1" applyFill="1" applyBorder="1" applyAlignment="1" applyProtection="1">
      <alignment horizontal="center" vertical="center"/>
      <protection locked="0"/>
    </xf>
    <xf numFmtId="49" fontId="13" fillId="7" borderId="57" xfId="0" applyNumberFormat="1" applyFont="1" applyFill="1" applyBorder="1" applyAlignment="1" applyProtection="1">
      <alignment horizontal="center" vertical="center"/>
      <protection locked="0"/>
    </xf>
    <xf numFmtId="49" fontId="13" fillId="7" borderId="56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wrapText="1"/>
      <protection locked="0"/>
    </xf>
    <xf numFmtId="0" fontId="51" fillId="0" borderId="0" xfId="0" applyFont="1" applyAlignment="1">
      <alignment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2" fillId="11" borderId="2" xfId="2" applyFont="1" applyFill="1" applyBorder="1" applyAlignment="1" applyProtection="1">
      <alignment horizontal="center" vertical="center" wrapText="1"/>
      <protection locked="0"/>
    </xf>
    <xf numFmtId="0" fontId="6" fillId="12" borderId="0" xfId="0" applyFont="1" applyFill="1" applyAlignment="1" applyProtection="1">
      <alignment horizontal="left" wrapText="1"/>
      <protection locked="0"/>
    </xf>
    <xf numFmtId="0" fontId="8" fillId="12" borderId="0" xfId="0" applyFont="1" applyFill="1" applyAlignment="1">
      <alignment wrapText="1"/>
    </xf>
    <xf numFmtId="0" fontId="12" fillId="9" borderId="27" xfId="2" applyFont="1" applyFill="1" applyBorder="1" applyAlignment="1" applyProtection="1">
      <alignment horizontal="center" vertical="center" wrapText="1"/>
      <protection locked="0"/>
    </xf>
    <xf numFmtId="0" fontId="0" fillId="9" borderId="6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14" fillId="11" borderId="40" xfId="0" applyFont="1" applyFill="1" applyBorder="1" applyAlignment="1" applyProtection="1">
      <alignment horizontal="center" vertical="center"/>
      <protection locked="0"/>
    </xf>
    <xf numFmtId="0" fontId="14" fillId="11" borderId="17" xfId="0" applyFont="1" applyFill="1" applyBorder="1" applyAlignment="1" applyProtection="1">
      <alignment horizontal="center" vertical="center"/>
      <protection locked="0"/>
    </xf>
    <xf numFmtId="0" fontId="12" fillId="9" borderId="41" xfId="2" applyFont="1" applyFill="1" applyBorder="1" applyAlignment="1" applyProtection="1">
      <alignment horizontal="center" vertical="center" wrapText="1"/>
      <protection locked="0"/>
    </xf>
    <xf numFmtId="0" fontId="12" fillId="9" borderId="42" xfId="2" applyFont="1" applyFill="1" applyBorder="1" applyAlignment="1" applyProtection="1">
      <alignment horizontal="center" vertical="center" wrapText="1"/>
      <protection locked="0"/>
    </xf>
    <xf numFmtId="0" fontId="4" fillId="11" borderId="20" xfId="0" applyFont="1" applyFill="1" applyBorder="1" applyAlignment="1" applyProtection="1">
      <alignment horizontal="center" vertical="center" wrapText="1"/>
      <protection locked="0"/>
    </xf>
    <xf numFmtId="0" fontId="14" fillId="11" borderId="26" xfId="0" applyFont="1" applyFill="1" applyBorder="1" applyAlignment="1" applyProtection="1">
      <alignment horizontal="center" vertical="center" wrapText="1"/>
      <protection locked="0"/>
    </xf>
    <xf numFmtId="0" fontId="14" fillId="11" borderId="43" xfId="0" applyFont="1" applyFill="1" applyBorder="1" applyAlignment="1" applyProtection="1">
      <alignment horizontal="center" vertical="center" wrapText="1"/>
      <protection locked="0"/>
    </xf>
    <xf numFmtId="0" fontId="20" fillId="11" borderId="12" xfId="0" applyFont="1" applyFill="1" applyBorder="1" applyAlignment="1">
      <alignment horizontal="left" vertical="center" wrapText="1"/>
    </xf>
    <xf numFmtId="0" fontId="20" fillId="11" borderId="38" xfId="0" applyFont="1" applyFill="1" applyBorder="1" applyAlignment="1">
      <alignment horizontal="left" vertical="center" wrapText="1"/>
    </xf>
    <xf numFmtId="0" fontId="20" fillId="11" borderId="39" xfId="0" applyFont="1" applyFill="1" applyBorder="1" applyAlignment="1">
      <alignment horizontal="left" vertical="center" wrapText="1"/>
    </xf>
    <xf numFmtId="0" fontId="0" fillId="0" borderId="0" xfId="0" applyAlignment="1"/>
    <xf numFmtId="0" fontId="21" fillId="11" borderId="10" xfId="0" applyFont="1" applyFill="1" applyBorder="1" applyAlignment="1" applyProtection="1">
      <alignment horizontal="center" vertical="center" wrapText="1"/>
      <protection locked="0"/>
    </xf>
    <xf numFmtId="0" fontId="0" fillId="11" borderId="11" xfId="0" applyFill="1" applyBorder="1" applyAlignment="1"/>
    <xf numFmtId="0" fontId="0" fillId="11" borderId="4" xfId="0" applyFill="1" applyBorder="1" applyAlignment="1"/>
    <xf numFmtId="0" fontId="10" fillId="0" borderId="0" xfId="0" applyFont="1" applyAlignment="1" applyProtection="1">
      <alignment horizontal="left" vertical="center"/>
      <protection locked="0"/>
    </xf>
    <xf numFmtId="0" fontId="12" fillId="8" borderId="5" xfId="2" applyFont="1" applyFill="1" applyBorder="1" applyAlignment="1" applyProtection="1">
      <alignment horizontal="center" vertical="center" wrapText="1"/>
      <protection locked="0"/>
    </xf>
    <xf numFmtId="0" fontId="12" fillId="10" borderId="5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20" fillId="10" borderId="5" xfId="0" applyFont="1" applyFill="1" applyBorder="1" applyAlignment="1">
      <alignment horizontal="left" vertical="center" wrapText="1"/>
    </xf>
    <xf numFmtId="17" fontId="22" fillId="0" borderId="0" xfId="0" applyNumberFormat="1" applyFont="1" applyAlignment="1" applyProtection="1">
      <alignment horizontal="left" vertical="center"/>
      <protection locked="0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38" xfId="0" applyFont="1" applyFill="1" applyBorder="1" applyAlignment="1">
      <alignment horizontal="center" vertical="center" wrapText="1"/>
    </xf>
    <xf numFmtId="0" fontId="20" fillId="11" borderId="39" xfId="0" applyFont="1" applyFill="1" applyBorder="1" applyAlignment="1">
      <alignment horizontal="center" vertical="center" wrapText="1"/>
    </xf>
    <xf numFmtId="0" fontId="12" fillId="9" borderId="44" xfId="2" applyFont="1" applyFill="1" applyBorder="1" applyAlignment="1" applyProtection="1">
      <alignment horizontal="center" vertical="center" wrapText="1"/>
      <protection locked="0"/>
    </xf>
    <xf numFmtId="0" fontId="12" fillId="9" borderId="45" xfId="2" applyFont="1" applyFill="1" applyBorder="1" applyAlignment="1" applyProtection="1">
      <alignment horizontal="center" vertical="center" wrapText="1"/>
      <protection locked="0"/>
    </xf>
    <xf numFmtId="0" fontId="12" fillId="9" borderId="20" xfId="2" applyFont="1" applyFill="1" applyBorder="1" applyAlignment="1" applyProtection="1">
      <alignment horizontal="center" vertical="center" wrapText="1"/>
      <protection locked="0"/>
    </xf>
    <xf numFmtId="0" fontId="12" fillId="9" borderId="43" xfId="2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vertical="center"/>
      <protection locked="0"/>
    </xf>
    <xf numFmtId="0" fontId="12" fillId="11" borderId="41" xfId="2" applyFont="1" applyFill="1" applyBorder="1" applyAlignment="1" applyProtection="1">
      <alignment horizontal="center" vertical="center" wrapText="1"/>
      <protection locked="0"/>
    </xf>
    <xf numFmtId="0" fontId="12" fillId="11" borderId="42" xfId="2" applyFont="1" applyFill="1" applyBorder="1" applyAlignment="1" applyProtection="1">
      <alignment horizontal="center" vertical="center" wrapText="1"/>
      <protection locked="0"/>
    </xf>
    <xf numFmtId="0" fontId="12" fillId="11" borderId="46" xfId="2" applyFont="1" applyFill="1" applyBorder="1" applyAlignment="1" applyProtection="1">
      <alignment horizontal="center" vertical="center" wrapText="1"/>
      <protection locked="0"/>
    </xf>
    <xf numFmtId="0" fontId="12" fillId="11" borderId="47" xfId="2" applyFont="1" applyFill="1" applyBorder="1" applyAlignment="1" applyProtection="1">
      <alignment horizontal="center" vertical="center" wrapText="1"/>
      <protection locked="0"/>
    </xf>
    <xf numFmtId="0" fontId="12" fillId="11" borderId="48" xfId="2" applyFont="1" applyFill="1" applyBorder="1" applyAlignment="1" applyProtection="1">
      <alignment horizontal="center" vertical="center" wrapText="1"/>
      <protection locked="0"/>
    </xf>
    <xf numFmtId="0" fontId="14" fillId="11" borderId="49" xfId="0" applyFont="1" applyFill="1" applyBorder="1" applyAlignment="1" applyProtection="1">
      <alignment horizontal="center" vertical="center"/>
      <protection locked="0"/>
    </xf>
    <xf numFmtId="0" fontId="14" fillId="11" borderId="36" xfId="0" applyFont="1" applyFill="1" applyBorder="1" applyAlignment="1" applyProtection="1">
      <alignment horizontal="center" vertical="center"/>
      <protection locked="0"/>
    </xf>
    <xf numFmtId="0" fontId="14" fillId="11" borderId="50" xfId="0" applyFont="1" applyFill="1" applyBorder="1" applyAlignment="1" applyProtection="1">
      <alignment horizontal="center" vertical="center"/>
      <protection locked="0"/>
    </xf>
    <xf numFmtId="0" fontId="21" fillId="11" borderId="51" xfId="0" applyFont="1" applyFill="1" applyBorder="1" applyAlignment="1" applyProtection="1">
      <alignment horizontal="center" vertical="center" wrapText="1"/>
      <protection locked="0"/>
    </xf>
    <xf numFmtId="0" fontId="21" fillId="11" borderId="26" xfId="0" applyFont="1" applyFill="1" applyBorder="1" applyAlignment="1" applyProtection="1">
      <alignment horizontal="center" vertical="center" wrapText="1"/>
      <protection locked="0"/>
    </xf>
    <xf numFmtId="0" fontId="21" fillId="11" borderId="43" xfId="0" applyFont="1" applyFill="1" applyBorder="1" applyAlignment="1" applyProtection="1">
      <alignment horizontal="center" vertical="center" wrapText="1"/>
      <protection locked="0"/>
    </xf>
    <xf numFmtId="0" fontId="12" fillId="9" borderId="6" xfId="2" applyFont="1" applyFill="1" applyBorder="1" applyAlignment="1" applyProtection="1">
      <alignment horizontal="center" vertical="center" wrapText="1"/>
      <protection locked="0"/>
    </xf>
    <xf numFmtId="0" fontId="12" fillId="9" borderId="22" xfId="2" applyFont="1" applyFill="1" applyBorder="1" applyAlignment="1" applyProtection="1">
      <alignment horizontal="center" vertical="center" wrapText="1"/>
      <protection locked="0"/>
    </xf>
    <xf numFmtId="0" fontId="14" fillId="5" borderId="40" xfId="0" applyFont="1" applyFill="1" applyBorder="1" applyAlignment="1" applyProtection="1">
      <alignment horizontal="center" vertical="center"/>
      <protection locked="0"/>
    </xf>
    <xf numFmtId="0" fontId="14" fillId="5" borderId="17" xfId="0" applyFont="1" applyFill="1" applyBorder="1" applyAlignment="1" applyProtection="1">
      <alignment horizontal="center" vertical="center"/>
      <protection locked="0"/>
    </xf>
    <xf numFmtId="0" fontId="6" fillId="5" borderId="46" xfId="0" applyFont="1" applyFill="1" applyBorder="1" applyAlignment="1" applyProtection="1">
      <alignment horizontal="center" vertical="center"/>
      <protection locked="0"/>
    </xf>
    <xf numFmtId="0" fontId="6" fillId="5" borderId="27" xfId="0" applyFont="1" applyFill="1" applyBorder="1" applyAlignment="1" applyProtection="1">
      <alignment horizontal="center" vertical="center"/>
      <protection locked="0"/>
    </xf>
    <xf numFmtId="0" fontId="12" fillId="5" borderId="46" xfId="2" applyFont="1" applyFill="1" applyBorder="1" applyAlignment="1" applyProtection="1">
      <alignment horizontal="center" vertical="center" wrapText="1"/>
      <protection locked="0"/>
    </xf>
    <xf numFmtId="0" fontId="12" fillId="5" borderId="47" xfId="2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Alignment="1">
      <alignment horizontal="left" vertical="top"/>
    </xf>
    <xf numFmtId="0" fontId="48" fillId="2" borderId="0" xfId="0" applyFont="1" applyFill="1" applyAlignment="1">
      <alignment horizontal="left" vertical="top" wrapText="1"/>
    </xf>
    <xf numFmtId="0" fontId="33" fillId="2" borderId="0" xfId="0" applyFont="1" applyFill="1" applyAlignment="1">
      <alignment horizontal="left" wrapText="1"/>
    </xf>
    <xf numFmtId="0" fontId="19" fillId="13" borderId="66" xfId="2" applyFont="1" applyFill="1" applyBorder="1" applyAlignment="1" applyProtection="1">
      <alignment horizontal="center" vertical="center"/>
      <protection locked="0"/>
    </xf>
    <xf numFmtId="0" fontId="19" fillId="13" borderId="6" xfId="2" applyFont="1" applyFill="1" applyBorder="1" applyAlignment="1" applyProtection="1">
      <alignment horizontal="center" vertical="center"/>
      <protection locked="0"/>
    </xf>
    <xf numFmtId="0" fontId="20" fillId="5" borderId="21" xfId="0" applyFont="1" applyFill="1" applyBorder="1" applyAlignment="1">
      <alignment horizontal="left" vertical="center" wrapText="1"/>
    </xf>
    <xf numFmtId="0" fontId="12" fillId="5" borderId="22" xfId="2" applyFont="1" applyFill="1" applyBorder="1" applyAlignment="1" applyProtection="1">
      <alignment horizontal="center" vertical="center" wrapText="1"/>
      <protection locked="0"/>
    </xf>
    <xf numFmtId="0" fontId="12" fillId="5" borderId="27" xfId="2" applyFont="1" applyFill="1" applyBorder="1" applyAlignment="1" applyProtection="1">
      <alignment horizontal="center" vertical="center" wrapText="1"/>
      <protection locked="0"/>
    </xf>
    <xf numFmtId="0" fontId="12" fillId="5" borderId="6" xfId="2" applyFont="1" applyFill="1" applyBorder="1" applyAlignment="1" applyProtection="1">
      <alignment horizontal="center" vertical="center" wrapText="1"/>
      <protection locked="0"/>
    </xf>
    <xf numFmtId="0" fontId="12" fillId="5" borderId="1" xfId="2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left"/>
    </xf>
    <xf numFmtId="0" fontId="19" fillId="13" borderId="31" xfId="2" applyFont="1" applyFill="1" applyBorder="1" applyAlignment="1" applyProtection="1">
      <alignment horizontal="center" vertical="center"/>
      <protection locked="0"/>
    </xf>
    <xf numFmtId="0" fontId="19" fillId="13" borderId="9" xfId="2" applyFont="1" applyFill="1" applyBorder="1" applyAlignment="1" applyProtection="1">
      <alignment horizontal="center" vertical="center"/>
      <protection locked="0"/>
    </xf>
    <xf numFmtId="0" fontId="19" fillId="13" borderId="0" xfId="2" applyFont="1" applyFill="1" applyAlignment="1" applyProtection="1">
      <alignment horizontal="center" vertical="center"/>
      <protection locked="0"/>
    </xf>
    <xf numFmtId="49" fontId="13" fillId="0" borderId="66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center" vertical="center"/>
      <protection locked="0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7"/>
  <sheetViews>
    <sheetView showGridLines="0" tabSelected="1" topLeftCell="A25" zoomScale="70" zoomScaleNormal="70" zoomScaleSheetLayoutView="50" workbookViewId="0">
      <selection activeCell="AC34" sqref="AC34"/>
    </sheetView>
  </sheetViews>
  <sheetFormatPr defaultRowHeight="13.8"/>
  <cols>
    <col min="1" max="1" width="3.09765625" customWidth="1"/>
    <col min="2" max="2" width="5" customWidth="1"/>
    <col min="3" max="3" width="9.8984375" customWidth="1"/>
    <col min="4" max="4" width="38.09765625" customWidth="1"/>
    <col min="5" max="5" width="10.09765625" style="9" customWidth="1"/>
    <col min="6" max="6" width="6.59765625" style="9" customWidth="1"/>
    <col min="7" max="16" width="4.69921875" customWidth="1"/>
    <col min="17" max="17" width="9.09765625" style="48" customWidth="1"/>
    <col min="18" max="18" width="9.09765625" customWidth="1"/>
    <col min="19" max="19" width="8.09765625" style="48" customWidth="1"/>
    <col min="20" max="20" width="16.09765625" customWidth="1"/>
    <col min="21" max="21" width="18" customWidth="1"/>
  </cols>
  <sheetData>
    <row r="2" spans="2:21">
      <c r="D2" s="15" t="s">
        <v>0</v>
      </c>
    </row>
    <row r="3" spans="2:21" ht="17.399999999999999">
      <c r="B3" s="1"/>
      <c r="C3" s="1"/>
      <c r="D3" s="7" t="s">
        <v>1</v>
      </c>
      <c r="E3" s="351" t="s">
        <v>2</v>
      </c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2:21" ht="17.399999999999999">
      <c r="C4" s="1"/>
      <c r="D4" s="7" t="s">
        <v>3</v>
      </c>
      <c r="E4" s="351" t="s">
        <v>4</v>
      </c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10"/>
      <c r="U4" s="6"/>
    </row>
    <row r="5" spans="2:21" ht="17.399999999999999">
      <c r="C5" s="1"/>
      <c r="D5" s="7" t="s">
        <v>5</v>
      </c>
      <c r="E5" s="351" t="s">
        <v>6</v>
      </c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10"/>
      <c r="U5" s="6"/>
    </row>
    <row r="6" spans="2:21" ht="17.399999999999999">
      <c r="C6" s="1"/>
      <c r="D6" s="7" t="s">
        <v>7</v>
      </c>
      <c r="E6" s="10" t="s">
        <v>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49"/>
      <c r="R6" s="10"/>
      <c r="S6" s="49"/>
      <c r="T6" s="10"/>
      <c r="U6" s="6"/>
    </row>
    <row r="7" spans="2:21" ht="17.399999999999999">
      <c r="C7" s="1"/>
      <c r="D7" s="7" t="s">
        <v>9</v>
      </c>
      <c r="E7" s="351" t="s">
        <v>10</v>
      </c>
      <c r="F7" s="351"/>
      <c r="G7" s="351"/>
      <c r="H7" s="351"/>
      <c r="I7" s="351"/>
      <c r="J7" s="351"/>
      <c r="K7" s="351"/>
      <c r="L7" s="351"/>
      <c r="M7" s="351"/>
      <c r="N7" s="354"/>
      <c r="O7" s="354"/>
      <c r="P7" s="354"/>
      <c r="Q7" s="354"/>
      <c r="R7" s="354"/>
      <c r="S7" s="354"/>
      <c r="T7" s="354"/>
      <c r="U7" s="6"/>
    </row>
    <row r="8" spans="2:21" ht="17.399999999999999">
      <c r="C8" s="1"/>
      <c r="D8" s="7"/>
      <c r="E8" s="351" t="s">
        <v>11</v>
      </c>
      <c r="F8" s="351"/>
      <c r="G8" s="351"/>
      <c r="H8" s="351"/>
      <c r="I8" s="351"/>
      <c r="J8" s="351"/>
      <c r="K8" s="351"/>
      <c r="L8" s="351"/>
      <c r="M8" s="351"/>
      <c r="N8" s="351"/>
      <c r="O8" s="354"/>
      <c r="P8" s="354"/>
      <c r="Q8" s="354"/>
      <c r="R8" s="354"/>
      <c r="S8" s="354"/>
      <c r="T8" s="10"/>
      <c r="U8" s="6"/>
    </row>
    <row r="9" spans="2:21" ht="17.399999999999999">
      <c r="C9" s="1"/>
      <c r="D9" s="7"/>
      <c r="E9" s="351" t="s">
        <v>12</v>
      </c>
      <c r="F9" s="351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10"/>
      <c r="U9" s="6"/>
    </row>
    <row r="10" spans="2:21" ht="17.399999999999999">
      <c r="C10" s="1"/>
      <c r="D10" s="7"/>
      <c r="E10" s="351" t="s">
        <v>13</v>
      </c>
      <c r="F10" s="351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10"/>
      <c r="U10" s="6"/>
    </row>
    <row r="11" spans="2:21" ht="17.399999999999999">
      <c r="C11" s="1"/>
      <c r="D11" s="7" t="s">
        <v>14</v>
      </c>
      <c r="E11" s="351" t="s">
        <v>15</v>
      </c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104"/>
      <c r="T11" s="10"/>
      <c r="U11" s="6"/>
    </row>
    <row r="12" spans="2:21" ht="15.75" customHeight="1">
      <c r="C12" s="1"/>
      <c r="D12" s="7" t="s">
        <v>16</v>
      </c>
      <c r="E12" s="356" t="s">
        <v>132</v>
      </c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11"/>
      <c r="U12" s="6"/>
    </row>
    <row r="13" spans="2:21" ht="10.5" customHeight="1" thickBot="1">
      <c r="B13" s="1"/>
      <c r="C13" s="1"/>
      <c r="D13" s="3"/>
      <c r="E13" s="8"/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50"/>
      <c r="R13" s="4"/>
      <c r="S13" s="5"/>
    </row>
    <row r="14" spans="2:21" ht="26.25" customHeight="1" thickTop="1" thickBot="1">
      <c r="B14" s="320" t="s">
        <v>17</v>
      </c>
      <c r="C14" s="320" t="s">
        <v>18</v>
      </c>
      <c r="D14" s="319" t="s">
        <v>19</v>
      </c>
      <c r="E14" s="353" t="s">
        <v>20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5" t="s">
        <v>21</v>
      </c>
    </row>
    <row r="15" spans="2:21" ht="26.25" customHeight="1" thickTop="1" thickBot="1">
      <c r="B15" s="320"/>
      <c r="C15" s="320"/>
      <c r="D15" s="319"/>
      <c r="E15" s="352" t="s">
        <v>22</v>
      </c>
      <c r="F15" s="92"/>
      <c r="G15" s="352" t="s">
        <v>23</v>
      </c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 t="s">
        <v>24</v>
      </c>
      <c r="S15" s="352" t="s">
        <v>25</v>
      </c>
      <c r="T15" s="355"/>
    </row>
    <row r="16" spans="2:21" ht="18.75" customHeight="1" thickTop="1" thickBot="1">
      <c r="B16" s="320"/>
      <c r="C16" s="321"/>
      <c r="D16" s="319"/>
      <c r="E16" s="352"/>
      <c r="F16" s="92"/>
      <c r="G16" s="57" t="s">
        <v>26</v>
      </c>
      <c r="H16" s="57" t="s">
        <v>27</v>
      </c>
      <c r="I16" s="57" t="s">
        <v>28</v>
      </c>
      <c r="J16" s="57" t="s">
        <v>220</v>
      </c>
      <c r="K16" s="57" t="s">
        <v>221</v>
      </c>
      <c r="L16" s="57" t="s">
        <v>29</v>
      </c>
      <c r="M16" s="57" t="s">
        <v>30</v>
      </c>
      <c r="N16" s="57" t="s">
        <v>31</v>
      </c>
      <c r="O16" s="57" t="s">
        <v>32</v>
      </c>
      <c r="P16" s="57" t="s">
        <v>33</v>
      </c>
      <c r="Q16" s="57" t="s">
        <v>34</v>
      </c>
      <c r="R16" s="352"/>
      <c r="S16" s="352"/>
      <c r="T16" s="355"/>
    </row>
    <row r="17" spans="2:20" ht="21" customHeight="1" thickTop="1" thickBot="1">
      <c r="B17" s="322" t="s">
        <v>35</v>
      </c>
      <c r="C17" s="324" t="s">
        <v>35</v>
      </c>
      <c r="D17" s="77" t="s">
        <v>36</v>
      </c>
      <c r="E17" s="34"/>
      <c r="F17" s="34"/>
      <c r="G17" s="35"/>
      <c r="H17" s="35"/>
      <c r="I17" s="35"/>
      <c r="J17" s="35">
        <v>30</v>
      </c>
      <c r="K17" s="35"/>
      <c r="L17" s="35"/>
      <c r="M17" s="35"/>
      <c r="N17" s="35"/>
      <c r="O17" s="35"/>
      <c r="P17" s="35"/>
      <c r="Q17" s="51">
        <f>SUM(G17:P17)</f>
        <v>30</v>
      </c>
      <c r="R17" s="35" t="s">
        <v>37</v>
      </c>
      <c r="S17" s="52">
        <v>2</v>
      </c>
      <c r="T17" s="36" t="s">
        <v>38</v>
      </c>
    </row>
    <row r="18" spans="2:20" ht="21" customHeight="1" thickTop="1" thickBot="1">
      <c r="B18" s="322"/>
      <c r="C18" s="325"/>
      <c r="D18" s="77" t="s">
        <v>39</v>
      </c>
      <c r="E18" s="34"/>
      <c r="F18" s="34"/>
      <c r="G18" s="35"/>
      <c r="H18" s="35"/>
      <c r="I18" s="35"/>
      <c r="J18" s="35">
        <v>30</v>
      </c>
      <c r="K18" s="35"/>
      <c r="L18" s="35"/>
      <c r="M18" s="35"/>
      <c r="N18" s="35"/>
      <c r="O18" s="35"/>
      <c r="P18" s="35"/>
      <c r="Q18" s="51">
        <f>SUM(G18:P18)</f>
        <v>30</v>
      </c>
      <c r="R18" s="35" t="s">
        <v>37</v>
      </c>
      <c r="S18" s="52">
        <v>2</v>
      </c>
      <c r="T18" s="36" t="s">
        <v>38</v>
      </c>
    </row>
    <row r="19" spans="2:20" ht="21" customHeight="1" thickTop="1" thickBot="1">
      <c r="B19" s="322"/>
      <c r="C19" s="325"/>
      <c r="D19" s="77" t="s">
        <v>40</v>
      </c>
      <c r="E19" s="34"/>
      <c r="F19" s="34"/>
      <c r="G19" s="35"/>
      <c r="H19" s="35"/>
      <c r="I19" s="35"/>
      <c r="J19" s="35">
        <v>30</v>
      </c>
      <c r="K19" s="35"/>
      <c r="L19" s="35"/>
      <c r="M19" s="35"/>
      <c r="N19" s="35"/>
      <c r="O19" s="35"/>
      <c r="P19" s="35"/>
      <c r="Q19" s="51">
        <f>SUM(G19:P19)</f>
        <v>30</v>
      </c>
      <c r="R19" s="35" t="s">
        <v>37</v>
      </c>
      <c r="S19" s="52">
        <v>2</v>
      </c>
      <c r="T19" s="36" t="s">
        <v>38</v>
      </c>
    </row>
    <row r="20" spans="2:20" ht="21" customHeight="1" thickTop="1" thickBot="1">
      <c r="B20" s="322"/>
      <c r="C20" s="325"/>
      <c r="D20" s="77" t="s">
        <v>41</v>
      </c>
      <c r="E20" s="34"/>
      <c r="F20" s="34"/>
      <c r="G20" s="35"/>
      <c r="H20" s="35"/>
      <c r="I20" s="35"/>
      <c r="J20" s="35"/>
      <c r="K20" s="35"/>
      <c r="L20" s="35"/>
      <c r="M20" s="35"/>
      <c r="N20" s="35">
        <v>30</v>
      </c>
      <c r="O20" s="35"/>
      <c r="P20" s="35"/>
      <c r="Q20" s="51">
        <f>SUM(G20:P20)</f>
        <v>30</v>
      </c>
      <c r="R20" s="35" t="s">
        <v>42</v>
      </c>
      <c r="S20" s="52">
        <v>4</v>
      </c>
      <c r="T20" s="36" t="s">
        <v>38</v>
      </c>
    </row>
    <row r="21" spans="2:20" ht="21" customHeight="1" thickTop="1" thickBot="1">
      <c r="B21" s="322"/>
      <c r="C21" s="325"/>
      <c r="D21" s="242" t="s">
        <v>43</v>
      </c>
      <c r="E21" s="34"/>
      <c r="F21" s="34"/>
      <c r="G21" s="35"/>
      <c r="H21" s="35"/>
      <c r="I21" s="35"/>
      <c r="J21" s="35">
        <v>30</v>
      </c>
      <c r="K21" s="35"/>
      <c r="L21" s="35"/>
      <c r="M21" s="35"/>
      <c r="N21" s="35"/>
      <c r="O21" s="35"/>
      <c r="P21" s="35"/>
      <c r="Q21" s="173">
        <v>30</v>
      </c>
      <c r="R21" s="35" t="s">
        <v>37</v>
      </c>
      <c r="S21" s="14">
        <v>2</v>
      </c>
      <c r="T21" s="81" t="s">
        <v>44</v>
      </c>
    </row>
    <row r="22" spans="2:20" ht="37.200000000000003" customHeight="1" thickTop="1" thickBot="1">
      <c r="B22" s="322"/>
      <c r="C22" s="325"/>
      <c r="D22" s="219" t="s">
        <v>45</v>
      </c>
      <c r="E22" s="34"/>
      <c r="F22" s="34"/>
      <c r="G22" s="35"/>
      <c r="H22" s="35"/>
      <c r="I22" s="35"/>
      <c r="J22" s="35"/>
      <c r="K22">
        <v>30</v>
      </c>
      <c r="L22" s="35"/>
      <c r="M22" s="35"/>
      <c r="N22" s="35"/>
      <c r="O22" s="35"/>
      <c r="P22" s="35"/>
      <c r="Q22" s="173">
        <v>30</v>
      </c>
      <c r="R22" s="35" t="s">
        <v>37</v>
      </c>
      <c r="S22" s="14">
        <v>4</v>
      </c>
      <c r="T22" s="81" t="s">
        <v>38</v>
      </c>
    </row>
    <row r="23" spans="2:20" ht="35.4" customHeight="1" thickTop="1" thickBot="1">
      <c r="B23" s="322"/>
      <c r="C23" s="325"/>
      <c r="D23" s="242" t="s">
        <v>46</v>
      </c>
      <c r="E23" s="175"/>
      <c r="F23" s="175"/>
      <c r="G23" s="95"/>
      <c r="H23" s="95"/>
      <c r="I23" s="95"/>
      <c r="J23" s="95"/>
      <c r="K23" s="95"/>
      <c r="L23" s="95"/>
      <c r="M23" s="95">
        <v>30</v>
      </c>
      <c r="N23" s="95"/>
      <c r="O23" s="95"/>
      <c r="P23" s="95"/>
      <c r="Q23" s="173">
        <v>30</v>
      </c>
      <c r="R23" s="35" t="s">
        <v>37</v>
      </c>
      <c r="S23" s="14">
        <v>5</v>
      </c>
      <c r="T23" s="81" t="s">
        <v>47</v>
      </c>
    </row>
    <row r="24" spans="2:20" ht="21" customHeight="1" thickTop="1" thickBot="1">
      <c r="B24" s="322"/>
      <c r="C24" s="325"/>
      <c r="D24" s="77" t="s">
        <v>48</v>
      </c>
      <c r="E24" s="34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51"/>
      <c r="R24" s="35"/>
      <c r="S24" s="121">
        <v>9</v>
      </c>
      <c r="T24" s="36"/>
    </row>
    <row r="25" spans="2:20" ht="21" customHeight="1" thickTop="1" thickBot="1">
      <c r="B25" s="322"/>
      <c r="C25" s="33"/>
      <c r="D25" s="37" t="s">
        <v>49</v>
      </c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55">
        <f>SUM(Q17:Q24)</f>
        <v>210</v>
      </c>
      <c r="R25" s="40"/>
      <c r="S25" s="56">
        <f>SUM(S17:S24)</f>
        <v>30</v>
      </c>
      <c r="T25" s="41"/>
    </row>
    <row r="26" spans="2:20" ht="21" customHeight="1" thickTop="1" thickBot="1">
      <c r="B26" s="322"/>
      <c r="C26" s="324" t="s">
        <v>50</v>
      </c>
      <c r="D26" s="77" t="s">
        <v>51</v>
      </c>
      <c r="E26" s="43"/>
      <c r="F26" s="43"/>
      <c r="G26" s="35"/>
      <c r="H26" s="35"/>
      <c r="I26" s="35"/>
      <c r="J26" s="35">
        <v>30</v>
      </c>
      <c r="K26" s="35"/>
      <c r="L26" s="35"/>
      <c r="M26" s="35"/>
      <c r="N26" s="35"/>
      <c r="O26" s="35"/>
      <c r="P26" s="35"/>
      <c r="Q26" s="51">
        <f>SUM(G26:P26)</f>
        <v>30</v>
      </c>
      <c r="R26" s="35" t="s">
        <v>42</v>
      </c>
      <c r="S26" s="52">
        <v>2</v>
      </c>
      <c r="T26" s="36" t="s">
        <v>38</v>
      </c>
    </row>
    <row r="27" spans="2:20" ht="21" customHeight="1" thickTop="1" thickBot="1">
      <c r="B27" s="322"/>
      <c r="C27" s="325"/>
      <c r="D27" s="77" t="s">
        <v>52</v>
      </c>
      <c r="E27" s="43"/>
      <c r="F27" s="43"/>
      <c r="G27" s="35"/>
      <c r="H27" s="35"/>
      <c r="I27" s="35"/>
      <c r="J27" s="35">
        <v>30</v>
      </c>
      <c r="K27" s="35"/>
      <c r="L27" s="35"/>
      <c r="M27" s="35"/>
      <c r="N27" s="35"/>
      <c r="O27" s="35"/>
      <c r="P27" s="35"/>
      <c r="Q27" s="51">
        <f>SUM(G27:P27)</f>
        <v>30</v>
      </c>
      <c r="R27" s="35" t="s">
        <v>42</v>
      </c>
      <c r="S27" s="52">
        <v>2</v>
      </c>
      <c r="T27" s="36" t="s">
        <v>38</v>
      </c>
    </row>
    <row r="28" spans="2:20" ht="21" customHeight="1" thickTop="1" thickBot="1">
      <c r="B28" s="322"/>
      <c r="C28" s="325"/>
      <c r="D28" s="77" t="s">
        <v>53</v>
      </c>
      <c r="E28" s="43"/>
      <c r="F28" s="43"/>
      <c r="G28" s="35"/>
      <c r="H28" s="35"/>
      <c r="I28" s="35"/>
      <c r="J28" s="35">
        <v>30</v>
      </c>
      <c r="K28" s="35"/>
      <c r="L28" s="35"/>
      <c r="M28" s="35"/>
      <c r="N28" s="35"/>
      <c r="O28" s="35"/>
      <c r="P28" s="35"/>
      <c r="Q28" s="51">
        <f>SUM(G28:P28)</f>
        <v>30</v>
      </c>
      <c r="R28" s="35" t="s">
        <v>42</v>
      </c>
      <c r="S28" s="52">
        <v>2</v>
      </c>
      <c r="T28" s="36" t="s">
        <v>38</v>
      </c>
    </row>
    <row r="29" spans="2:20" ht="21" customHeight="1" thickTop="1" thickBot="1">
      <c r="B29" s="322"/>
      <c r="C29" s="325"/>
      <c r="D29" s="77" t="s">
        <v>48</v>
      </c>
      <c r="E29" s="85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/>
      <c r="R29" s="86"/>
      <c r="S29" s="122">
        <v>24</v>
      </c>
      <c r="T29" s="88"/>
    </row>
    <row r="30" spans="2:20" ht="21" customHeight="1" thickTop="1" thickBot="1">
      <c r="B30" s="322"/>
      <c r="C30" s="33"/>
      <c r="D30" s="37" t="s">
        <v>54</v>
      </c>
      <c r="E30" s="38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55">
        <f>SUM(Q26:Q29)</f>
        <v>90</v>
      </c>
      <c r="R30" s="40"/>
      <c r="S30" s="56">
        <f>SUM(S26:S29)</f>
        <v>30</v>
      </c>
      <c r="T30" s="41"/>
    </row>
    <row r="31" spans="2:20" ht="21" customHeight="1" thickTop="1" thickBot="1">
      <c r="B31" s="323"/>
      <c r="C31" s="60"/>
      <c r="D31" s="44" t="s">
        <v>55</v>
      </c>
      <c r="E31" s="45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53">
        <f>Q30+Q25</f>
        <v>300</v>
      </c>
      <c r="R31" s="47"/>
      <c r="S31" s="54">
        <f>S30+S25</f>
        <v>60</v>
      </c>
      <c r="T31" s="61"/>
    </row>
    <row r="32" spans="2:20" ht="21" customHeight="1" thickTop="1" thickBot="1">
      <c r="B32" s="322" t="s">
        <v>50</v>
      </c>
      <c r="C32" s="324" t="s">
        <v>56</v>
      </c>
      <c r="D32" s="79" t="s">
        <v>57</v>
      </c>
      <c r="E32" s="43"/>
      <c r="F32" s="43"/>
      <c r="G32" s="35"/>
      <c r="H32" s="35"/>
      <c r="I32" s="35"/>
      <c r="J32" s="35"/>
      <c r="K32" s="35"/>
      <c r="L32" s="35">
        <v>30</v>
      </c>
      <c r="M32" s="35"/>
      <c r="N32" s="35"/>
      <c r="O32" s="35"/>
      <c r="P32" s="35"/>
      <c r="Q32" s="51">
        <f>SUM(G32:P32)</f>
        <v>30</v>
      </c>
      <c r="R32" s="35" t="s">
        <v>37</v>
      </c>
      <c r="S32" s="52">
        <v>3</v>
      </c>
      <c r="T32" s="36" t="s">
        <v>38</v>
      </c>
    </row>
    <row r="33" spans="1:27" ht="21" customHeight="1" thickTop="1" thickBot="1">
      <c r="B33" s="322"/>
      <c r="C33" s="325"/>
      <c r="D33" s="80" t="s">
        <v>58</v>
      </c>
      <c r="E33" s="43"/>
      <c r="F33" s="43"/>
      <c r="G33" s="35"/>
      <c r="H33" s="35"/>
      <c r="I33" s="35"/>
      <c r="J33" s="35"/>
      <c r="K33" s="35"/>
      <c r="L33" s="35"/>
      <c r="M33" s="35"/>
      <c r="N33" s="35">
        <v>30</v>
      </c>
      <c r="O33" s="35"/>
      <c r="P33" s="35"/>
      <c r="Q33" s="51">
        <f>SUM(G33:P33)</f>
        <v>30</v>
      </c>
      <c r="R33" s="35" t="s">
        <v>37</v>
      </c>
      <c r="S33" s="52">
        <v>4</v>
      </c>
      <c r="T33" s="36" t="s">
        <v>38</v>
      </c>
    </row>
    <row r="34" spans="1:27" ht="21" customHeight="1" thickTop="1" thickBot="1">
      <c r="B34" s="322"/>
      <c r="C34" s="325"/>
      <c r="D34" s="93" t="s">
        <v>59</v>
      </c>
      <c r="E34" s="94"/>
      <c r="F34" s="94"/>
      <c r="G34" s="95"/>
      <c r="H34" s="95"/>
      <c r="I34" s="95"/>
      <c r="J34" s="95"/>
      <c r="K34" s="95"/>
      <c r="L34" s="95"/>
      <c r="M34" s="95"/>
      <c r="N34" s="95">
        <v>30</v>
      </c>
      <c r="O34" s="95"/>
      <c r="P34" s="95"/>
      <c r="Q34" s="96">
        <f>SUM(G34:P34)</f>
        <v>30</v>
      </c>
      <c r="R34" s="95" t="s">
        <v>37</v>
      </c>
      <c r="S34" s="97">
        <v>4</v>
      </c>
      <c r="T34" s="36" t="s">
        <v>38</v>
      </c>
    </row>
    <row r="35" spans="1:27" ht="21" customHeight="1" thickTop="1" thickBot="1">
      <c r="B35" s="322"/>
      <c r="C35" s="325"/>
      <c r="D35" s="120" t="s">
        <v>48</v>
      </c>
      <c r="E35" s="94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  <c r="R35" s="95"/>
      <c r="S35" s="97">
        <v>19</v>
      </c>
      <c r="T35" s="98"/>
      <c r="V35" s="116"/>
      <c r="W35" s="116"/>
      <c r="X35" s="116"/>
      <c r="Y35" s="116"/>
      <c r="Z35" s="116"/>
      <c r="AA35" s="116"/>
    </row>
    <row r="36" spans="1:27" ht="21" customHeight="1" thickTop="1" thickBot="1">
      <c r="B36" s="322"/>
      <c r="C36" s="33"/>
      <c r="D36" s="37" t="s">
        <v>60</v>
      </c>
      <c r="E36" s="38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55">
        <f>SUM(Q32:Q35)</f>
        <v>90</v>
      </c>
      <c r="R36" s="40"/>
      <c r="S36" s="56">
        <f>SUM(S32:S35)</f>
        <v>30</v>
      </c>
      <c r="T36" s="41"/>
      <c r="V36" s="116"/>
      <c r="W36" s="116"/>
      <c r="X36" s="116"/>
      <c r="Y36" s="116"/>
      <c r="Z36" s="116"/>
      <c r="AA36" s="116"/>
    </row>
    <row r="37" spans="1:27" ht="21" customHeight="1" thickTop="1" thickBot="1">
      <c r="B37" s="322"/>
      <c r="C37" s="75" t="s">
        <v>61</v>
      </c>
      <c r="D37" s="42" t="s">
        <v>62</v>
      </c>
      <c r="E37" s="43"/>
      <c r="F37" s="43"/>
      <c r="G37" s="35"/>
      <c r="H37" s="35"/>
      <c r="I37" s="35"/>
      <c r="J37" s="35"/>
      <c r="K37" s="35">
        <v>30</v>
      </c>
      <c r="L37" s="35"/>
      <c r="M37" s="35"/>
      <c r="N37" s="35"/>
      <c r="O37" s="35"/>
      <c r="P37" s="35"/>
      <c r="Q37" s="51">
        <f>SUM(G37:P37)</f>
        <v>30</v>
      </c>
      <c r="R37" s="35" t="s">
        <v>37</v>
      </c>
      <c r="S37" s="52">
        <v>4</v>
      </c>
      <c r="T37" s="36" t="s">
        <v>38</v>
      </c>
    </row>
    <row r="38" spans="1:27" ht="21" customHeight="1" thickTop="1" thickBot="1">
      <c r="B38" s="322"/>
      <c r="C38" s="75"/>
      <c r="D38" s="77" t="s">
        <v>48</v>
      </c>
      <c r="E38" s="43"/>
      <c r="F38" s="43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51"/>
      <c r="R38" s="35"/>
      <c r="S38" s="52">
        <v>26</v>
      </c>
      <c r="T38" s="36"/>
    </row>
    <row r="39" spans="1:27" ht="21" customHeight="1" thickTop="1" thickBot="1">
      <c r="B39" s="322"/>
      <c r="C39" s="33"/>
      <c r="D39" s="37" t="s">
        <v>63</v>
      </c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55">
        <f>SUM(Q37:Q37)</f>
        <v>30</v>
      </c>
      <c r="R39" s="40"/>
      <c r="S39" s="56">
        <f>SUM(S37:S38)</f>
        <v>30</v>
      </c>
      <c r="T39" s="41"/>
    </row>
    <row r="40" spans="1:27" ht="21" customHeight="1" thickTop="1" thickBot="1">
      <c r="A40" s="1"/>
      <c r="B40" s="58"/>
      <c r="C40" s="62"/>
      <c r="D40" s="63" t="s">
        <v>64</v>
      </c>
      <c r="E40" s="64"/>
      <c r="F40" s="6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6">
        <f xml:space="preserve"> Q36+Q39</f>
        <v>120</v>
      </c>
      <c r="R40" s="67"/>
      <c r="S40" s="54">
        <f>S36+S39</f>
        <v>60</v>
      </c>
      <c r="T40" s="68"/>
    </row>
    <row r="41" spans="1:27" ht="15.75" customHeight="1" thickTop="1" thickBot="1">
      <c r="A41" s="12"/>
      <c r="B41" s="59"/>
      <c r="C41" s="69"/>
      <c r="D41" s="70" t="s">
        <v>65</v>
      </c>
      <c r="E41" s="71"/>
      <c r="F41" s="71"/>
      <c r="G41" s="70" t="s">
        <v>66</v>
      </c>
      <c r="H41" s="70"/>
      <c r="I41" s="70"/>
      <c r="J41" s="70"/>
      <c r="K41" s="70"/>
      <c r="L41" s="70"/>
      <c r="M41" s="70"/>
      <c r="N41" s="70"/>
      <c r="O41" s="70"/>
      <c r="P41" s="70"/>
      <c r="Q41" s="72">
        <v>420</v>
      </c>
      <c r="R41" s="73" t="s">
        <v>67</v>
      </c>
      <c r="S41" s="72">
        <v>120</v>
      </c>
      <c r="T41" s="74"/>
    </row>
    <row r="42" spans="1:27" ht="15.75" customHeight="1" thickTop="1">
      <c r="A42" s="12"/>
      <c r="B42" s="109"/>
      <c r="C42" s="110"/>
      <c r="D42" s="111"/>
      <c r="E42" s="112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3"/>
      <c r="R42" s="114"/>
      <c r="S42" s="113"/>
      <c r="T42" s="115"/>
    </row>
    <row r="43" spans="1:27" s="18" customFormat="1" ht="33" customHeight="1">
      <c r="A43"/>
      <c r="B43" s="332" t="s">
        <v>68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</row>
    <row r="44" spans="1:27" s="18" customFormat="1" ht="33" customHeight="1">
      <c r="A44"/>
      <c r="B44" s="326" t="s">
        <v>69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</row>
    <row r="45" spans="1:27" s="18" customFormat="1" ht="17.399999999999999">
      <c r="A45"/>
      <c r="B45" s="328" t="s">
        <v>70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106"/>
      <c r="V45" s="106"/>
    </row>
    <row r="46" spans="1:27" s="18" customFormat="1" ht="17.399999999999999">
      <c r="A46"/>
      <c r="B46" s="328" t="s">
        <v>71</v>
      </c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30"/>
      <c r="S46" s="330"/>
      <c r="T46" s="330"/>
      <c r="U46" s="330"/>
      <c r="V46" s="106"/>
    </row>
    <row r="47" spans="1:27" s="18" customFormat="1" ht="17.399999999999999">
      <c r="A47"/>
      <c r="B47" s="317" t="s">
        <v>72</v>
      </c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106"/>
      <c r="T47" s="106"/>
      <c r="U47" s="106"/>
      <c r="V47" s="106"/>
    </row>
    <row r="48" spans="1:27" s="18" customFormat="1" ht="17.399999999999999">
      <c r="A48"/>
      <c r="B48" s="317" t="s">
        <v>73</v>
      </c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106"/>
      <c r="S48" s="106"/>
      <c r="T48" s="106"/>
      <c r="U48" s="106"/>
      <c r="V48" s="106"/>
    </row>
    <row r="49" spans="1:21" s="18" customFormat="1" ht="18" thickBot="1">
      <c r="A49"/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</row>
    <row r="50" spans="1:21" ht="15" thickTop="1" thickBot="1">
      <c r="C50" s="337" t="s">
        <v>18</v>
      </c>
      <c r="D50" s="341" t="s">
        <v>74</v>
      </c>
      <c r="E50" s="339" t="s">
        <v>20</v>
      </c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40"/>
      <c r="U50" s="344" t="s">
        <v>75</v>
      </c>
    </row>
    <row r="51" spans="1:21" ht="15" thickTop="1" thickBot="1">
      <c r="C51" s="338"/>
      <c r="D51" s="342"/>
      <c r="E51" s="316" t="s">
        <v>76</v>
      </c>
      <c r="F51" s="334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16" t="s">
        <v>24</v>
      </c>
      <c r="T51" s="331" t="s">
        <v>25</v>
      </c>
      <c r="U51" s="345"/>
    </row>
    <row r="52" spans="1:21" ht="15" thickTop="1" thickBot="1">
      <c r="C52" s="338"/>
      <c r="D52" s="343"/>
      <c r="E52" s="316"/>
      <c r="F52" s="123" t="s">
        <v>28</v>
      </c>
      <c r="G52" s="123" t="s">
        <v>220</v>
      </c>
      <c r="H52" s="123" t="s">
        <v>221</v>
      </c>
      <c r="I52" s="123"/>
      <c r="J52" s="123" t="s">
        <v>231</v>
      </c>
      <c r="K52" s="123" t="s">
        <v>77</v>
      </c>
      <c r="L52" s="123" t="s">
        <v>30</v>
      </c>
      <c r="M52" s="123"/>
      <c r="N52" s="123" t="s">
        <v>78</v>
      </c>
      <c r="O52" s="123" t="s">
        <v>31</v>
      </c>
      <c r="P52" s="123" t="s">
        <v>32</v>
      </c>
      <c r="Q52" s="123" t="s">
        <v>33</v>
      </c>
      <c r="R52" s="123" t="s">
        <v>34</v>
      </c>
      <c r="S52" s="316"/>
      <c r="T52" s="331"/>
      <c r="U52" s="346"/>
    </row>
    <row r="53" spans="1:21" ht="16.8" thickTop="1" thickBot="1">
      <c r="C53" s="76" t="s">
        <v>79</v>
      </c>
      <c r="D53" s="77" t="s">
        <v>80</v>
      </c>
      <c r="E53" s="17"/>
      <c r="F53" s="17"/>
      <c r="G53" s="13"/>
      <c r="J53" s="13"/>
      <c r="K53" s="13"/>
      <c r="L53" s="13"/>
      <c r="M53" s="13"/>
      <c r="N53" s="13"/>
      <c r="O53" s="13"/>
      <c r="P53" s="13">
        <v>30</v>
      </c>
      <c r="Q53" s="13"/>
      <c r="R53" s="126">
        <f t="shared" ref="R53:R62" si="0">SUM(G53:Q53)</f>
        <v>30</v>
      </c>
      <c r="S53" s="13" t="s">
        <v>37</v>
      </c>
      <c r="T53" s="14">
        <v>3</v>
      </c>
      <c r="U53" s="81" t="s">
        <v>81</v>
      </c>
    </row>
    <row r="54" spans="1:21" ht="16.8" thickTop="1" thickBot="1">
      <c r="C54" s="76" t="s">
        <v>79</v>
      </c>
      <c r="D54" s="77" t="s">
        <v>82</v>
      </c>
      <c r="E54" s="17"/>
      <c r="F54" s="17"/>
      <c r="G54" s="13"/>
      <c r="H54" s="13"/>
      <c r="I54" s="13"/>
      <c r="J54" s="13"/>
      <c r="K54" s="13"/>
      <c r="L54" s="13"/>
      <c r="M54" s="13"/>
      <c r="N54" s="13"/>
      <c r="O54" s="13"/>
      <c r="P54" s="13">
        <v>30</v>
      </c>
      <c r="Q54" s="13"/>
      <c r="R54" s="126">
        <f t="shared" si="0"/>
        <v>30</v>
      </c>
      <c r="S54" s="13" t="s">
        <v>37</v>
      </c>
      <c r="T54" s="14">
        <v>3</v>
      </c>
      <c r="U54" s="81" t="s">
        <v>81</v>
      </c>
    </row>
    <row r="55" spans="1:21" ht="16.8" thickTop="1" thickBot="1">
      <c r="C55" s="76" t="s">
        <v>79</v>
      </c>
      <c r="D55" s="77" t="s">
        <v>83</v>
      </c>
      <c r="E55" s="17"/>
      <c r="F55" s="17"/>
      <c r="G55" s="13"/>
      <c r="H55" s="13"/>
      <c r="I55" s="13"/>
      <c r="J55" s="13"/>
      <c r="K55" s="13"/>
      <c r="L55" s="13"/>
      <c r="M55" s="13"/>
      <c r="N55" s="13">
        <v>30</v>
      </c>
      <c r="O55" s="13"/>
      <c r="P55" s="13"/>
      <c r="Q55" s="13"/>
      <c r="R55" s="126">
        <f t="shared" si="0"/>
        <v>30</v>
      </c>
      <c r="S55" s="13" t="s">
        <v>37</v>
      </c>
      <c r="T55" s="14">
        <v>3</v>
      </c>
      <c r="U55" s="81" t="s">
        <v>81</v>
      </c>
    </row>
    <row r="56" spans="1:21" ht="16.8" thickTop="1" thickBot="1">
      <c r="C56" s="76" t="s">
        <v>84</v>
      </c>
      <c r="D56" s="77" t="s">
        <v>85</v>
      </c>
      <c r="E56" s="17"/>
      <c r="F56" s="17"/>
      <c r="G56" s="13"/>
      <c r="H56" s="13"/>
      <c r="I56" s="13"/>
      <c r="J56" s="13"/>
      <c r="K56" s="13"/>
      <c r="L56" s="13"/>
      <c r="M56" s="13"/>
      <c r="N56" s="13"/>
      <c r="O56" s="13"/>
      <c r="P56" s="13">
        <v>30</v>
      </c>
      <c r="Q56" s="13"/>
      <c r="R56" s="126">
        <f t="shared" si="0"/>
        <v>30</v>
      </c>
      <c r="S56" s="13" t="s">
        <v>37</v>
      </c>
      <c r="T56" s="14">
        <v>3</v>
      </c>
      <c r="U56" s="81" t="s">
        <v>81</v>
      </c>
    </row>
    <row r="57" spans="1:21" ht="16.8" thickTop="1" thickBot="1">
      <c r="C57" s="76" t="s">
        <v>84</v>
      </c>
      <c r="D57" s="77" t="s">
        <v>86</v>
      </c>
      <c r="E57" s="17"/>
      <c r="F57" s="17"/>
      <c r="G57" s="13"/>
      <c r="H57" s="13"/>
      <c r="I57" s="13"/>
      <c r="J57" s="13"/>
      <c r="K57" s="13"/>
      <c r="L57" s="13"/>
      <c r="M57" s="13"/>
      <c r="N57" s="13">
        <v>30</v>
      </c>
      <c r="O57" s="13"/>
      <c r="P57" s="13"/>
      <c r="Q57" s="13"/>
      <c r="R57" s="126">
        <f t="shared" si="0"/>
        <v>30</v>
      </c>
      <c r="S57" s="13" t="s">
        <v>37</v>
      </c>
      <c r="T57" s="14">
        <v>3</v>
      </c>
      <c r="U57" s="81" t="s">
        <v>81</v>
      </c>
    </row>
    <row r="58" spans="1:21" ht="16.8" thickTop="1" thickBot="1">
      <c r="C58" s="76" t="s">
        <v>87</v>
      </c>
      <c r="D58" s="80" t="s">
        <v>88</v>
      </c>
      <c r="E58" s="17"/>
      <c r="F58" s="17"/>
      <c r="G58" s="13"/>
      <c r="H58" s="13"/>
      <c r="I58" s="13"/>
      <c r="J58" s="13"/>
      <c r="K58" s="13"/>
      <c r="L58" s="13"/>
      <c r="M58" s="13"/>
      <c r="N58" s="13"/>
      <c r="O58" s="13"/>
      <c r="P58" s="13">
        <v>30</v>
      </c>
      <c r="Q58" s="13"/>
      <c r="R58" s="126">
        <f t="shared" si="0"/>
        <v>30</v>
      </c>
      <c r="S58" s="13" t="s">
        <v>37</v>
      </c>
      <c r="T58" s="14">
        <v>3</v>
      </c>
      <c r="U58" s="81" t="s">
        <v>81</v>
      </c>
    </row>
    <row r="59" spans="1:21" ht="16.8" thickTop="1" thickBot="1">
      <c r="C59" s="76" t="s">
        <v>87</v>
      </c>
      <c r="D59" s="80" t="s">
        <v>89</v>
      </c>
      <c r="E59" s="17"/>
      <c r="F59" s="17"/>
      <c r="G59" s="13"/>
      <c r="H59" s="13"/>
      <c r="I59" s="13"/>
      <c r="J59" s="13"/>
      <c r="K59" s="13"/>
      <c r="L59" s="13"/>
      <c r="M59" s="13"/>
      <c r="N59" s="13">
        <v>30</v>
      </c>
      <c r="O59" s="13"/>
      <c r="P59" s="13"/>
      <c r="Q59" s="13"/>
      <c r="R59" s="126">
        <f t="shared" si="0"/>
        <v>30</v>
      </c>
      <c r="S59" s="13" t="s">
        <v>37</v>
      </c>
      <c r="T59" s="14">
        <v>3</v>
      </c>
      <c r="U59" s="81" t="s">
        <v>81</v>
      </c>
    </row>
    <row r="60" spans="1:21" ht="16.8" thickTop="1" thickBot="1">
      <c r="C60" s="76" t="s">
        <v>90</v>
      </c>
      <c r="D60" s="78" t="s">
        <v>91</v>
      </c>
      <c r="E60" s="17"/>
      <c r="F60" s="17"/>
      <c r="G60" s="13"/>
      <c r="H60" s="13"/>
      <c r="I60" s="13"/>
      <c r="J60" s="13"/>
      <c r="K60" s="13"/>
      <c r="L60" s="13"/>
      <c r="M60" s="13"/>
      <c r="N60" s="13">
        <v>30</v>
      </c>
      <c r="O60" s="13"/>
      <c r="P60" s="13"/>
      <c r="Q60" s="13"/>
      <c r="R60" s="126">
        <f t="shared" si="0"/>
        <v>30</v>
      </c>
      <c r="S60" s="13" t="s">
        <v>37</v>
      </c>
      <c r="T60" s="14">
        <v>1</v>
      </c>
      <c r="U60" s="81" t="s">
        <v>81</v>
      </c>
    </row>
    <row r="61" spans="1:21" ht="16.8" thickTop="1" thickBot="1">
      <c r="C61" s="76" t="s">
        <v>90</v>
      </c>
      <c r="D61" s="78" t="s">
        <v>92</v>
      </c>
      <c r="E61" s="17"/>
      <c r="F61" s="17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26">
        <f t="shared" si="0"/>
        <v>0</v>
      </c>
      <c r="S61" s="13" t="s">
        <v>37</v>
      </c>
      <c r="T61" s="14">
        <v>5</v>
      </c>
      <c r="U61" s="81" t="s">
        <v>81</v>
      </c>
    </row>
    <row r="62" spans="1:21" ht="16.8" thickTop="1" thickBot="1">
      <c r="C62" s="76" t="s">
        <v>90</v>
      </c>
      <c r="D62" s="78" t="s">
        <v>93</v>
      </c>
      <c r="E62" s="17"/>
      <c r="F62" s="17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26">
        <f t="shared" si="0"/>
        <v>0</v>
      </c>
      <c r="S62" s="13" t="s">
        <v>37</v>
      </c>
      <c r="T62" s="14">
        <v>10</v>
      </c>
      <c r="U62" s="81" t="s">
        <v>81</v>
      </c>
    </row>
    <row r="63" spans="1:21" ht="16.2" thickTop="1">
      <c r="C63" s="130"/>
      <c r="D63" s="131"/>
      <c r="E63" s="132"/>
      <c r="F63" s="132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4">
        <f>SUM(R53:R62)</f>
        <v>240</v>
      </c>
      <c r="S63" s="133"/>
      <c r="T63" s="134">
        <f>SUM(T53:T62)</f>
        <v>37</v>
      </c>
      <c r="U63" s="135"/>
    </row>
    <row r="64" spans="1:21" ht="17.399999999999999">
      <c r="C64" s="20"/>
      <c r="D64" s="137" t="s">
        <v>94</v>
      </c>
      <c r="E64" s="105"/>
      <c r="F64" s="105"/>
      <c r="G64" s="105"/>
      <c r="H64" s="102"/>
      <c r="I64" s="102"/>
      <c r="J64" s="23"/>
      <c r="K64" s="23"/>
      <c r="L64" s="23"/>
      <c r="M64" s="23"/>
      <c r="N64" s="23"/>
      <c r="O64" s="23"/>
      <c r="P64" s="23"/>
      <c r="Q64" s="23"/>
      <c r="R64" s="24"/>
      <c r="S64" s="23"/>
      <c r="T64" s="25"/>
      <c r="U64" s="26"/>
    </row>
    <row r="65" spans="2:21" ht="15.6">
      <c r="C65" s="20"/>
      <c r="D65" s="101"/>
      <c r="E65" s="102"/>
      <c r="F65" s="102"/>
      <c r="G65" s="103"/>
      <c r="H65" s="102"/>
      <c r="I65" s="102"/>
      <c r="J65" s="23"/>
      <c r="K65" s="23"/>
      <c r="L65" s="23"/>
      <c r="M65" s="23"/>
      <c r="N65" s="23"/>
      <c r="O65" s="23"/>
      <c r="P65" s="23"/>
      <c r="Q65" s="23"/>
      <c r="R65" s="24"/>
      <c r="S65" s="23"/>
      <c r="T65" s="25"/>
      <c r="U65" s="26"/>
    </row>
    <row r="66" spans="2:21">
      <c r="C66" s="27" t="s">
        <v>95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2:21" ht="14.4" thickBot="1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2:21" ht="15.75" customHeight="1" thickTop="1" thickBot="1">
      <c r="C68" s="337" t="s">
        <v>18</v>
      </c>
      <c r="D68" s="348" t="s">
        <v>96</v>
      </c>
      <c r="E68" s="339" t="s">
        <v>20</v>
      </c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40"/>
      <c r="U68" s="344" t="s">
        <v>97</v>
      </c>
    </row>
    <row r="69" spans="2:21" ht="15" thickTop="1" thickBot="1">
      <c r="C69" s="338"/>
      <c r="D69" s="349"/>
      <c r="E69" s="316" t="s">
        <v>76</v>
      </c>
      <c r="F69" s="124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 t="s">
        <v>24</v>
      </c>
      <c r="T69" s="331" t="s">
        <v>25</v>
      </c>
      <c r="U69" s="345"/>
    </row>
    <row r="70" spans="2:21" ht="15" thickTop="1" thickBot="1">
      <c r="C70" s="338"/>
      <c r="D70" s="350"/>
      <c r="E70" s="316"/>
      <c r="F70" s="124" t="s">
        <v>28</v>
      </c>
      <c r="G70" s="124" t="s">
        <v>220</v>
      </c>
      <c r="H70" s="124" t="s">
        <v>221</v>
      </c>
      <c r="I70" s="124"/>
      <c r="J70" s="124" t="s">
        <v>231</v>
      </c>
      <c r="K70" s="124" t="s">
        <v>77</v>
      </c>
      <c r="L70" s="124" t="s">
        <v>30</v>
      </c>
      <c r="M70" s="124"/>
      <c r="N70" s="124" t="s">
        <v>78</v>
      </c>
      <c r="O70" s="124" t="s">
        <v>31</v>
      </c>
      <c r="P70" s="124" t="s">
        <v>32</v>
      </c>
      <c r="Q70" s="124" t="s">
        <v>98</v>
      </c>
      <c r="R70" s="124" t="s">
        <v>34</v>
      </c>
      <c r="S70" s="316"/>
      <c r="T70" s="331"/>
      <c r="U70" s="346"/>
    </row>
    <row r="71" spans="2:21" ht="16.8" thickTop="1" thickBot="1">
      <c r="C71" s="176" t="s">
        <v>217</v>
      </c>
      <c r="D71" s="120" t="s">
        <v>99</v>
      </c>
      <c r="E71" s="117"/>
      <c r="F71" s="117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77">
        <v>60</v>
      </c>
      <c r="S71" s="118" t="s">
        <v>100</v>
      </c>
      <c r="T71" s="119">
        <v>6</v>
      </c>
      <c r="U71" s="178" t="s">
        <v>101</v>
      </c>
    </row>
    <row r="72" spans="2:21" ht="16.8" thickTop="1" thickBot="1">
      <c r="C72" s="239" t="s">
        <v>84</v>
      </c>
      <c r="D72" s="120" t="s">
        <v>102</v>
      </c>
      <c r="E72" s="117"/>
      <c r="F72" s="117"/>
      <c r="G72" s="118">
        <v>30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77">
        <f>SUM(G72:Q72)</f>
        <v>30</v>
      </c>
      <c r="S72" s="118" t="s">
        <v>103</v>
      </c>
      <c r="T72" s="119">
        <v>2</v>
      </c>
      <c r="U72" s="179" t="s">
        <v>44</v>
      </c>
    </row>
    <row r="73" spans="2:21" ht="16.2" thickTop="1">
      <c r="C73" s="130"/>
      <c r="D73" s="131"/>
      <c r="E73" s="132"/>
      <c r="F73" s="132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4">
        <f>SUM(R71:R72)</f>
        <v>90</v>
      </c>
      <c r="S73" s="133"/>
      <c r="T73" s="134">
        <f>SUM(T71:T72)</f>
        <v>8</v>
      </c>
      <c r="U73" s="135"/>
    </row>
    <row r="75" spans="2:21">
      <c r="D75" t="s">
        <v>104</v>
      </c>
    </row>
    <row r="77" spans="2:21" ht="17.399999999999999">
      <c r="B77" s="107" t="s">
        <v>105</v>
      </c>
      <c r="C77" s="107"/>
      <c r="D77" s="107"/>
      <c r="E77" s="108"/>
      <c r="F77" s="108"/>
      <c r="G77" s="107"/>
      <c r="H77" s="107"/>
      <c r="I77" s="107"/>
      <c r="J77" s="107"/>
      <c r="K77" s="107"/>
      <c r="L77" s="107"/>
      <c r="M77" s="107"/>
    </row>
    <row r="78" spans="2:21" ht="15.6">
      <c r="D78" s="90" t="s">
        <v>212</v>
      </c>
      <c r="E78" s="19"/>
      <c r="F78" s="19"/>
    </row>
    <row r="79" spans="2:21" ht="15">
      <c r="D79" s="91" t="s">
        <v>107</v>
      </c>
      <c r="E79" s="19"/>
      <c r="F79" s="19"/>
    </row>
    <row r="80" spans="2:21" ht="15">
      <c r="D80" s="91" t="s">
        <v>222</v>
      </c>
      <c r="E80" s="19"/>
      <c r="F80" s="19"/>
    </row>
    <row r="81" spans="4:6" ht="15">
      <c r="D81" s="91" t="s">
        <v>108</v>
      </c>
      <c r="E81" s="19"/>
      <c r="F81" s="19"/>
    </row>
    <row r="82" spans="4:6" ht="15">
      <c r="D82" s="91" t="s">
        <v>109</v>
      </c>
      <c r="E82" s="19"/>
      <c r="F82" s="19"/>
    </row>
    <row r="83" spans="4:6" ht="15">
      <c r="D83" s="91" t="s">
        <v>110</v>
      </c>
      <c r="E83" s="19"/>
      <c r="F83" s="19"/>
    </row>
    <row r="84" spans="4:6" ht="15">
      <c r="D84" s="91" t="s">
        <v>111</v>
      </c>
      <c r="E84" s="19"/>
      <c r="F84" s="19"/>
    </row>
    <row r="85" spans="4:6" ht="15">
      <c r="D85" s="91" t="s">
        <v>112</v>
      </c>
      <c r="E85" s="19"/>
      <c r="F85" s="19"/>
    </row>
    <row r="86" spans="4:6" ht="15">
      <c r="D86" s="91" t="s">
        <v>113</v>
      </c>
      <c r="E86" s="19"/>
      <c r="F86" s="19"/>
    </row>
    <row r="87" spans="4:6" ht="15">
      <c r="D87" s="91" t="s">
        <v>114</v>
      </c>
      <c r="E87" s="19"/>
      <c r="F87" s="19"/>
    </row>
    <row r="88" spans="4:6" ht="15">
      <c r="D88" s="91" t="s">
        <v>115</v>
      </c>
      <c r="E88" s="19"/>
      <c r="F88" s="19"/>
    </row>
    <row r="89" spans="4:6" ht="15">
      <c r="D89" s="91" t="s">
        <v>116</v>
      </c>
      <c r="E89" s="19"/>
      <c r="F89" s="19"/>
    </row>
    <row r="90" spans="4:6" ht="15">
      <c r="D90" s="91" t="s">
        <v>117</v>
      </c>
      <c r="E90" s="19"/>
      <c r="F90" s="19"/>
    </row>
    <row r="91" spans="4:6" ht="15">
      <c r="D91" s="91" t="s">
        <v>118</v>
      </c>
      <c r="E91" s="19"/>
      <c r="F91" s="19"/>
    </row>
    <row r="92" spans="4:6" ht="15">
      <c r="D92" s="91" t="s">
        <v>119</v>
      </c>
      <c r="E92" s="19"/>
      <c r="F92" s="19"/>
    </row>
    <row r="93" spans="4:6" ht="15">
      <c r="D93" s="91" t="s">
        <v>120</v>
      </c>
      <c r="E93" s="19"/>
      <c r="F93" s="19"/>
    </row>
    <row r="94" spans="4:6" ht="15">
      <c r="D94" s="91" t="s">
        <v>121</v>
      </c>
      <c r="E94" s="19"/>
      <c r="F94" s="19"/>
    </row>
    <row r="95" spans="4:6" ht="15">
      <c r="D95" s="91"/>
      <c r="E95" s="19"/>
      <c r="F95" s="19"/>
    </row>
    <row r="96" spans="4:6" ht="15">
      <c r="D96" s="89"/>
      <c r="E96" s="19"/>
      <c r="F96" s="19"/>
    </row>
    <row r="97" spans="4:6" ht="15">
      <c r="D97" s="89"/>
      <c r="E97" s="19"/>
      <c r="F97" s="19"/>
    </row>
    <row r="98" spans="4:6" ht="15">
      <c r="D98" s="89"/>
      <c r="E98" s="19"/>
      <c r="F98" s="19"/>
    </row>
    <row r="99" spans="4:6" ht="15.6">
      <c r="D99" s="90" t="s">
        <v>122</v>
      </c>
      <c r="E99" s="19"/>
      <c r="F99" s="19"/>
    </row>
    <row r="100" spans="4:6" ht="15">
      <c r="D100" s="91" t="s">
        <v>123</v>
      </c>
      <c r="E100" s="19"/>
      <c r="F100" s="19"/>
    </row>
    <row r="101" spans="4:6" ht="15">
      <c r="D101" s="91" t="s">
        <v>124</v>
      </c>
      <c r="E101" s="19"/>
      <c r="F101" s="19"/>
    </row>
    <row r="102" spans="4:6" ht="15">
      <c r="D102" s="91" t="s">
        <v>125</v>
      </c>
      <c r="E102" s="19"/>
      <c r="F102" s="19"/>
    </row>
    <row r="103" spans="4:6" ht="15">
      <c r="D103" s="91" t="s">
        <v>126</v>
      </c>
      <c r="E103" s="19"/>
      <c r="F103" s="19"/>
    </row>
    <row r="104" spans="4:6" ht="15">
      <c r="D104" s="91" t="s">
        <v>127</v>
      </c>
      <c r="E104" s="19"/>
      <c r="F104" s="19"/>
    </row>
    <row r="105" spans="4:6" ht="15">
      <c r="D105" s="91" t="s">
        <v>128</v>
      </c>
      <c r="E105" s="19"/>
      <c r="F105" s="19"/>
    </row>
    <row r="106" spans="4:6" ht="15">
      <c r="D106" s="91" t="s">
        <v>129</v>
      </c>
      <c r="E106" s="19"/>
      <c r="F106" s="19"/>
    </row>
    <row r="107" spans="4:6" ht="15">
      <c r="D107" s="91"/>
      <c r="E107" s="19"/>
      <c r="F107" s="19"/>
    </row>
  </sheetData>
  <sheetProtection formatCells="0" formatColumns="0" formatRows="0" insertColumns="0" insertHyperlinks="0" deleteColumns="0" deleteRows="0" autoFilter="0" pivotTables="0"/>
  <dataConsolidate>
    <dataRefs count="1">
      <dataRef ref="T63:Y63" sheet="PODST"/>
    </dataRefs>
  </dataConsolidate>
  <mergeCells count="46">
    <mergeCell ref="E3:S3"/>
    <mergeCell ref="E4:S4"/>
    <mergeCell ref="E5:S5"/>
    <mergeCell ref="E15:E16"/>
    <mergeCell ref="E14:S14"/>
    <mergeCell ref="E7:T7"/>
    <mergeCell ref="E10:S10"/>
    <mergeCell ref="E8:S8"/>
    <mergeCell ref="E11:R11"/>
    <mergeCell ref="T14:T16"/>
    <mergeCell ref="E9:S9"/>
    <mergeCell ref="G15:Q15"/>
    <mergeCell ref="E12:S12"/>
    <mergeCell ref="S15:S16"/>
    <mergeCell ref="R15:R16"/>
    <mergeCell ref="T69:T70"/>
    <mergeCell ref="B43:V43"/>
    <mergeCell ref="F51:R51"/>
    <mergeCell ref="C68:C70"/>
    <mergeCell ref="E68:T68"/>
    <mergeCell ref="T51:T52"/>
    <mergeCell ref="S69:S70"/>
    <mergeCell ref="D50:D52"/>
    <mergeCell ref="E50:T50"/>
    <mergeCell ref="C50:C52"/>
    <mergeCell ref="S51:S52"/>
    <mergeCell ref="U50:U52"/>
    <mergeCell ref="B49:U49"/>
    <mergeCell ref="D68:D70"/>
    <mergeCell ref="U68:U70"/>
    <mergeCell ref="E69:E70"/>
    <mergeCell ref="B48:Q48"/>
    <mergeCell ref="D14:D16"/>
    <mergeCell ref="B14:B16"/>
    <mergeCell ref="C14:C16"/>
    <mergeCell ref="E51:E52"/>
    <mergeCell ref="B17:B31"/>
    <mergeCell ref="C17:C24"/>
    <mergeCell ref="B32:B39"/>
    <mergeCell ref="C26:C29"/>
    <mergeCell ref="B47:R47"/>
    <mergeCell ref="B44:V44"/>
    <mergeCell ref="C32:C35"/>
    <mergeCell ref="B46:U46"/>
    <mergeCell ref="B45:T45"/>
    <mergeCell ref="G69:R69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83" fitToHeight="0" orientation="landscape" r:id="rId1"/>
  <colBreaks count="1" manualBreakCount="1">
    <brk id="20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167"/>
  <sheetViews>
    <sheetView topLeftCell="A123" zoomScale="90" zoomScaleNormal="90" workbookViewId="0">
      <selection activeCell="D55" sqref="D55:R55"/>
    </sheetView>
  </sheetViews>
  <sheetFormatPr defaultColWidth="9" defaultRowHeight="13.8"/>
  <cols>
    <col min="1" max="1" width="1.5" style="27" customWidth="1"/>
    <col min="2" max="2" width="6.69921875" style="27" customWidth="1"/>
    <col min="3" max="3" width="48.09765625" style="27" customWidth="1"/>
    <col min="4" max="4" width="7.19921875" style="27" customWidth="1"/>
    <col min="5" max="5" width="7.8984375" style="27" customWidth="1"/>
    <col min="6" max="6" width="6.69921875" style="27" customWidth="1"/>
    <col min="7" max="7" width="7.09765625" style="27" customWidth="1"/>
    <col min="8" max="8" width="5.69921875" style="27" customWidth="1"/>
    <col min="9" max="9" width="4.69921875" style="27" customWidth="1"/>
    <col min="10" max="10" width="5.69921875" style="27" customWidth="1"/>
    <col min="11" max="11" width="8" style="27" customWidth="1"/>
    <col min="12" max="12" width="7.8984375" style="27" customWidth="1"/>
    <col min="13" max="13" width="9.796875" style="27" customWidth="1"/>
    <col min="14" max="14" width="7.5" style="27" customWidth="1"/>
    <col min="15" max="15" width="6.59765625" style="27" customWidth="1"/>
    <col min="16" max="16" width="8.3984375" style="27" customWidth="1"/>
    <col min="17" max="17" width="8.796875" style="27" customWidth="1"/>
    <col min="18" max="18" width="7.69921875" style="27" customWidth="1"/>
    <col min="19" max="19" width="9.8984375" style="27" bestFit="1" customWidth="1"/>
    <col min="20" max="16384" width="9" style="27"/>
  </cols>
  <sheetData>
    <row r="2" spans="2:19">
      <c r="D2" s="27" t="s">
        <v>0</v>
      </c>
    </row>
    <row r="3" spans="2:19" ht="17.399999999999999">
      <c r="D3" s="28" t="s">
        <v>1</v>
      </c>
      <c r="E3" s="29" t="s">
        <v>130</v>
      </c>
      <c r="F3" s="29"/>
      <c r="G3" s="29"/>
    </row>
    <row r="4" spans="2:19" ht="17.399999999999999">
      <c r="D4" s="28" t="s">
        <v>3</v>
      </c>
      <c r="E4" s="29" t="s">
        <v>4</v>
      </c>
      <c r="F4" s="29"/>
      <c r="G4" s="29"/>
    </row>
    <row r="5" spans="2:19" ht="17.399999999999999">
      <c r="D5" s="28" t="s">
        <v>5</v>
      </c>
      <c r="E5" s="29" t="s">
        <v>6</v>
      </c>
      <c r="F5" s="29"/>
      <c r="G5" s="29"/>
    </row>
    <row r="6" spans="2:19" ht="17.399999999999999">
      <c r="D6" s="28" t="s">
        <v>7</v>
      </c>
      <c r="E6" s="29" t="s">
        <v>8</v>
      </c>
      <c r="F6" s="29"/>
      <c r="G6" s="29"/>
    </row>
    <row r="7" spans="2:19" ht="17.399999999999999">
      <c r="D7" s="28" t="s">
        <v>9</v>
      </c>
      <c r="E7" s="30" t="s">
        <v>10</v>
      </c>
      <c r="F7" s="30"/>
      <c r="G7" s="30"/>
    </row>
    <row r="8" spans="2:19" ht="17.399999999999999">
      <c r="D8" s="28"/>
      <c r="E8" s="30" t="s">
        <v>11</v>
      </c>
      <c r="F8" s="30"/>
      <c r="G8" s="30"/>
    </row>
    <row r="9" spans="2:19" ht="17.399999999999999">
      <c r="D9" s="28"/>
      <c r="E9" s="30" t="s">
        <v>12</v>
      </c>
      <c r="F9" s="30"/>
      <c r="G9" s="30"/>
    </row>
    <row r="10" spans="2:19" ht="17.399999999999999">
      <c r="D10" s="28"/>
      <c r="E10" s="30" t="s">
        <v>131</v>
      </c>
      <c r="F10" s="30"/>
      <c r="G10" s="30"/>
    </row>
    <row r="11" spans="2:19" ht="17.399999999999999">
      <c r="D11" s="28" t="s">
        <v>14</v>
      </c>
      <c r="E11" s="364" t="s">
        <v>15</v>
      </c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</row>
    <row r="12" spans="2:19" ht="17.399999999999999">
      <c r="D12" s="28" t="s">
        <v>16</v>
      </c>
      <c r="E12" s="31" t="s">
        <v>132</v>
      </c>
      <c r="F12" s="31"/>
      <c r="G12" s="31"/>
    </row>
    <row r="13" spans="2:19" ht="6" customHeight="1"/>
    <row r="14" spans="2:19" ht="23.25" customHeight="1" thickBot="1">
      <c r="B14" s="370" t="s">
        <v>18</v>
      </c>
      <c r="C14" s="373" t="s">
        <v>133</v>
      </c>
      <c r="D14" s="367" t="s">
        <v>20</v>
      </c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9"/>
      <c r="S14" s="357" t="s">
        <v>134</v>
      </c>
    </row>
    <row r="15" spans="2:19" ht="23.25" customHeight="1" thickTop="1" thickBot="1">
      <c r="B15" s="371"/>
      <c r="C15" s="374"/>
      <c r="D15" s="362" t="s">
        <v>76</v>
      </c>
      <c r="E15" s="124"/>
      <c r="F15" s="334"/>
      <c r="G15" s="376"/>
      <c r="H15" s="376"/>
      <c r="I15" s="376"/>
      <c r="J15" s="376"/>
      <c r="K15" s="376"/>
      <c r="L15" s="376"/>
      <c r="M15" s="376"/>
      <c r="N15" s="376"/>
      <c r="O15" s="376"/>
      <c r="P15" s="377"/>
      <c r="Q15" s="362" t="s">
        <v>24</v>
      </c>
      <c r="R15" s="360" t="s">
        <v>25</v>
      </c>
      <c r="S15" s="358"/>
    </row>
    <row r="16" spans="2:19" ht="15" customHeight="1" thickTop="1" thickBot="1">
      <c r="B16" s="372"/>
      <c r="C16" s="375"/>
      <c r="D16" s="363"/>
      <c r="E16" s="125" t="s">
        <v>28</v>
      </c>
      <c r="F16" s="125" t="s">
        <v>220</v>
      </c>
      <c r="G16" s="125" t="s">
        <v>221</v>
      </c>
      <c r="H16" s="125" t="s">
        <v>231</v>
      </c>
      <c r="I16" s="125" t="s">
        <v>29</v>
      </c>
      <c r="J16" s="125" t="s">
        <v>26</v>
      </c>
      <c r="K16" s="125" t="s">
        <v>135</v>
      </c>
      <c r="L16" s="125" t="s">
        <v>31</v>
      </c>
      <c r="M16" s="125" t="s">
        <v>32</v>
      </c>
      <c r="N16" s="125" t="s">
        <v>98</v>
      </c>
      <c r="O16" s="125" t="s">
        <v>33</v>
      </c>
      <c r="P16" s="125" t="s">
        <v>34</v>
      </c>
      <c r="Q16" s="363"/>
      <c r="R16" s="361"/>
      <c r="S16" s="359"/>
    </row>
    <row r="17" spans="2:19" ht="16.8" thickTop="1" thickBot="1">
      <c r="B17" s="127">
        <v>2</v>
      </c>
      <c r="C17" s="82" t="s">
        <v>136</v>
      </c>
      <c r="D17" s="17"/>
      <c r="E17" s="17"/>
      <c r="F17" s="216"/>
      <c r="G17" s="222"/>
      <c r="H17" s="216"/>
      <c r="I17" s="216"/>
      <c r="J17" s="216">
        <v>15</v>
      </c>
      <c r="K17" s="216"/>
      <c r="L17" s="13"/>
      <c r="M17" s="13"/>
      <c r="N17" s="13"/>
      <c r="O17" s="13"/>
      <c r="P17" s="126">
        <f>SUM(F17:O17)</f>
        <v>15</v>
      </c>
      <c r="Q17" s="13" t="s">
        <v>37</v>
      </c>
      <c r="R17" s="217">
        <v>1</v>
      </c>
      <c r="S17" s="36" t="s">
        <v>38</v>
      </c>
    </row>
    <row r="18" spans="2:19" ht="31.2" thickTop="1" thickBot="1">
      <c r="B18" s="128">
        <v>2</v>
      </c>
      <c r="C18" s="82" t="s">
        <v>137</v>
      </c>
      <c r="D18" s="17"/>
      <c r="E18" s="17"/>
      <c r="F18" s="216"/>
      <c r="G18" s="216">
        <v>15</v>
      </c>
      <c r="H18" s="216"/>
      <c r="I18" s="216"/>
      <c r="J18" s="216"/>
      <c r="K18" s="216"/>
      <c r="L18" s="13"/>
      <c r="M18" s="13"/>
      <c r="N18" s="13"/>
      <c r="O18" s="13"/>
      <c r="P18" s="126">
        <f>SUM(F18:O18)</f>
        <v>15</v>
      </c>
      <c r="Q18" s="13" t="s">
        <v>42</v>
      </c>
      <c r="R18" s="217">
        <v>2</v>
      </c>
      <c r="S18" s="36" t="s">
        <v>38</v>
      </c>
    </row>
    <row r="19" spans="2:19" ht="16.8" thickTop="1" thickBot="1">
      <c r="B19" s="128">
        <v>2</v>
      </c>
      <c r="C19" s="78" t="s">
        <v>138</v>
      </c>
      <c r="D19" s="17"/>
      <c r="E19" s="17"/>
      <c r="F19" s="216">
        <v>30</v>
      </c>
      <c r="G19" s="216"/>
      <c r="H19" s="222"/>
      <c r="I19" s="216"/>
      <c r="J19" s="216"/>
      <c r="K19" s="216"/>
      <c r="L19" s="13"/>
      <c r="M19" s="13"/>
      <c r="N19" s="13"/>
      <c r="O19" s="13"/>
      <c r="P19" s="126">
        <f>SUM(F19:O19)</f>
        <v>30</v>
      </c>
      <c r="Q19" s="13" t="s">
        <v>37</v>
      </c>
      <c r="R19" s="217">
        <v>2</v>
      </c>
      <c r="S19" s="81" t="s">
        <v>38</v>
      </c>
    </row>
    <row r="20" spans="2:19" ht="16.8" thickTop="1" thickBot="1">
      <c r="B20" s="128">
        <v>2</v>
      </c>
      <c r="C20" s="78" t="s">
        <v>139</v>
      </c>
      <c r="D20" s="17"/>
      <c r="E20" s="13">
        <v>30</v>
      </c>
      <c r="F20" s="216"/>
      <c r="G20" s="216"/>
      <c r="H20" s="216"/>
      <c r="I20" s="216"/>
      <c r="J20" s="216"/>
      <c r="K20" s="216"/>
      <c r="L20" s="13"/>
      <c r="M20" s="13"/>
      <c r="N20" s="13"/>
      <c r="O20" s="13"/>
      <c r="P20" s="126">
        <v>30</v>
      </c>
      <c r="Q20" s="13" t="s">
        <v>42</v>
      </c>
      <c r="R20" s="217">
        <v>4</v>
      </c>
      <c r="S20" s="36" t="s">
        <v>140</v>
      </c>
    </row>
    <row r="21" spans="2:19" ht="16.8" thickTop="1" thickBot="1">
      <c r="B21" s="128">
        <v>2</v>
      </c>
      <c r="C21" s="82" t="s">
        <v>141</v>
      </c>
      <c r="D21" s="17"/>
      <c r="E21" s="17"/>
      <c r="F21" s="216">
        <v>30</v>
      </c>
      <c r="G21" s="216"/>
      <c r="H21" s="216"/>
      <c r="I21" s="216"/>
      <c r="J21" s="216"/>
      <c r="K21" s="216"/>
      <c r="L21" s="13"/>
      <c r="M21" s="13"/>
      <c r="N21" s="13"/>
      <c r="O21" s="13"/>
      <c r="P21" s="126">
        <f>SUM(F21:O21)</f>
        <v>30</v>
      </c>
      <c r="Q21" s="13" t="s">
        <v>37</v>
      </c>
      <c r="R21" s="217">
        <v>2</v>
      </c>
      <c r="S21" s="81" t="s">
        <v>44</v>
      </c>
    </row>
    <row r="22" spans="2:19" ht="16.8" thickTop="1" thickBot="1">
      <c r="B22" s="128">
        <v>2</v>
      </c>
      <c r="C22" s="82" t="s">
        <v>142</v>
      </c>
      <c r="D22" s="17"/>
      <c r="E22" s="17"/>
      <c r="F22" s="216">
        <v>30</v>
      </c>
      <c r="G22" s="216"/>
      <c r="H22" s="216"/>
      <c r="I22" s="216"/>
      <c r="J22" s="216"/>
      <c r="K22" s="216"/>
      <c r="L22" s="13"/>
      <c r="M22" s="13"/>
      <c r="N22" s="13"/>
      <c r="O22" s="13"/>
      <c r="P22" s="126">
        <f>SUM(F22:O22)</f>
        <v>30</v>
      </c>
      <c r="Q22" s="13" t="s">
        <v>37</v>
      </c>
      <c r="R22" s="217">
        <v>2</v>
      </c>
      <c r="S22" s="81" t="s">
        <v>44</v>
      </c>
    </row>
    <row r="23" spans="2:19" ht="16.8" thickTop="1" thickBot="1">
      <c r="B23" s="127">
        <v>3</v>
      </c>
      <c r="C23" s="174" t="s">
        <v>143</v>
      </c>
      <c r="D23" s="17"/>
      <c r="E23" s="17"/>
      <c r="F23" s="216">
        <v>30</v>
      </c>
      <c r="G23" s="216"/>
      <c r="H23" s="216"/>
      <c r="I23" s="216"/>
      <c r="J23" s="216"/>
      <c r="K23" s="216"/>
      <c r="L23" s="13"/>
      <c r="M23" s="13"/>
      <c r="N23" s="13"/>
      <c r="O23" s="13"/>
      <c r="P23" s="126">
        <f>SUM(F23:O23)</f>
        <v>30</v>
      </c>
      <c r="Q23" s="13" t="s">
        <v>37</v>
      </c>
      <c r="R23" s="217">
        <v>2</v>
      </c>
      <c r="S23" s="81" t="s">
        <v>44</v>
      </c>
    </row>
    <row r="24" spans="2:19" ht="16.8" thickTop="1" thickBot="1">
      <c r="B24" s="139">
        <v>3</v>
      </c>
      <c r="C24" s="174" t="s">
        <v>144</v>
      </c>
      <c r="D24" s="17"/>
      <c r="E24" s="17"/>
      <c r="F24" s="216">
        <v>30</v>
      </c>
      <c r="G24" s="216"/>
      <c r="H24" s="216"/>
      <c r="I24" s="216"/>
      <c r="J24" s="216"/>
      <c r="K24" s="216"/>
      <c r="L24" s="13"/>
      <c r="M24" s="13"/>
      <c r="N24" s="13"/>
      <c r="O24" s="13"/>
      <c r="P24" s="126">
        <f>SUM(F24:O24)</f>
        <v>30</v>
      </c>
      <c r="Q24" s="13" t="s">
        <v>37</v>
      </c>
      <c r="R24" s="217">
        <v>2</v>
      </c>
      <c r="S24" s="81" t="s">
        <v>44</v>
      </c>
    </row>
    <row r="25" spans="2:19" ht="31.2" thickTop="1" thickBot="1">
      <c r="B25" s="139">
        <v>3</v>
      </c>
      <c r="C25" s="174" t="s">
        <v>218</v>
      </c>
      <c r="D25" s="17"/>
      <c r="E25" s="17"/>
      <c r="F25" s="216">
        <v>30</v>
      </c>
      <c r="G25" s="216"/>
      <c r="H25" s="216"/>
      <c r="I25" s="216"/>
      <c r="J25" s="216"/>
      <c r="K25" s="216"/>
      <c r="L25" s="13"/>
      <c r="M25" s="13"/>
      <c r="N25" s="13"/>
      <c r="O25" s="13"/>
      <c r="P25" s="126">
        <f>SUM(F25:O25)</f>
        <v>30</v>
      </c>
      <c r="Q25" s="13" t="s">
        <v>42</v>
      </c>
      <c r="R25" s="217">
        <v>2</v>
      </c>
      <c r="S25" s="211" t="s">
        <v>44</v>
      </c>
    </row>
    <row r="26" spans="2:19" ht="16.8" thickTop="1" thickBot="1">
      <c r="B26" s="139">
        <v>3</v>
      </c>
      <c r="C26" s="82" t="s">
        <v>211</v>
      </c>
      <c r="D26" s="17"/>
      <c r="E26" s="17"/>
      <c r="F26" s="222"/>
      <c r="H26" s="216">
        <v>30</v>
      </c>
      <c r="I26" s="216"/>
      <c r="J26" s="216"/>
      <c r="K26" s="216"/>
      <c r="L26" s="13"/>
      <c r="M26" s="13"/>
      <c r="N26" s="13"/>
      <c r="O26" s="13"/>
      <c r="P26" s="126">
        <f>SUM(H26:O26)</f>
        <v>30</v>
      </c>
      <c r="Q26" s="13" t="s">
        <v>37</v>
      </c>
      <c r="R26" s="217">
        <v>6</v>
      </c>
      <c r="S26" s="211" t="s">
        <v>47</v>
      </c>
    </row>
    <row r="27" spans="2:19" ht="16.8" thickTop="1" thickBot="1">
      <c r="B27" s="139">
        <v>3</v>
      </c>
      <c r="C27" s="82" t="s">
        <v>145</v>
      </c>
      <c r="D27" s="17"/>
      <c r="E27" s="17"/>
      <c r="F27" s="216"/>
      <c r="G27" s="216"/>
      <c r="H27" s="216"/>
      <c r="I27" s="216"/>
      <c r="J27" s="216"/>
      <c r="K27" s="216"/>
      <c r="L27" s="13"/>
      <c r="M27" s="13"/>
      <c r="N27" s="13">
        <v>30</v>
      </c>
      <c r="O27" s="13"/>
      <c r="P27" s="126">
        <v>30</v>
      </c>
      <c r="Q27" s="13" t="s">
        <v>37</v>
      </c>
      <c r="R27" s="217">
        <v>1</v>
      </c>
      <c r="S27" s="211" t="s">
        <v>44</v>
      </c>
    </row>
    <row r="28" spans="2:19" ht="31.2" thickTop="1" thickBot="1">
      <c r="B28" s="129" t="s">
        <v>90</v>
      </c>
      <c r="C28" s="82" t="s">
        <v>146</v>
      </c>
      <c r="D28" s="17"/>
      <c r="E28" s="17"/>
      <c r="F28" s="13"/>
      <c r="G28" s="231">
        <v>15</v>
      </c>
      <c r="H28" s="232"/>
      <c r="I28" s="233"/>
      <c r="J28" s="13"/>
      <c r="K28" s="13"/>
      <c r="L28" s="13"/>
      <c r="M28" s="13"/>
      <c r="N28" s="13"/>
      <c r="O28" s="13"/>
      <c r="P28" s="126">
        <f>SUM(F28:O28)</f>
        <v>15</v>
      </c>
      <c r="Q28" s="13" t="s">
        <v>37</v>
      </c>
      <c r="R28" s="217">
        <v>2</v>
      </c>
      <c r="S28" s="211" t="s">
        <v>38</v>
      </c>
    </row>
    <row r="29" spans="2:19" ht="31.2" thickTop="1" thickBot="1">
      <c r="B29" s="127">
        <v>4</v>
      </c>
      <c r="C29" s="82" t="s">
        <v>147</v>
      </c>
      <c r="D29" s="17"/>
      <c r="E29" s="224"/>
      <c r="F29" s="225"/>
      <c r="G29" s="234">
        <v>15</v>
      </c>
      <c r="H29" s="235"/>
      <c r="I29" s="236"/>
      <c r="J29" s="225"/>
      <c r="K29" s="225"/>
      <c r="L29" s="225"/>
      <c r="M29" s="225"/>
      <c r="N29" s="225"/>
      <c r="O29" s="226"/>
      <c r="P29" s="126">
        <f>SUM(F29:O29)</f>
        <v>15</v>
      </c>
      <c r="Q29" s="13" t="s">
        <v>37</v>
      </c>
      <c r="R29" s="14">
        <v>2</v>
      </c>
      <c r="S29" s="211" t="s">
        <v>38</v>
      </c>
    </row>
    <row r="30" spans="2:19" ht="16.8" thickTop="1" thickBot="1">
      <c r="B30" s="127">
        <v>4</v>
      </c>
      <c r="C30" s="238" t="s">
        <v>219</v>
      </c>
      <c r="E30" s="227"/>
      <c r="F30" s="228"/>
      <c r="G30" s="228"/>
      <c r="H30" s="243">
        <v>15</v>
      </c>
      <c r="I30" s="228"/>
      <c r="J30" s="228"/>
      <c r="K30" s="228"/>
      <c r="L30" s="228"/>
      <c r="M30" s="229"/>
      <c r="N30" s="229"/>
      <c r="O30" s="230"/>
      <c r="P30" s="126">
        <v>15</v>
      </c>
      <c r="Q30" s="13" t="s">
        <v>37</v>
      </c>
      <c r="R30" s="217">
        <v>3</v>
      </c>
      <c r="S30" s="211" t="s">
        <v>38</v>
      </c>
    </row>
    <row r="31" spans="2:19" ht="16.2" thickTop="1">
      <c r="B31" s="130"/>
      <c r="C31" s="131"/>
      <c r="D31" s="132"/>
      <c r="E31" s="132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4">
        <v>330</v>
      </c>
      <c r="Q31" s="133"/>
      <c r="R31" s="134">
        <f>SUM(R17:R30)</f>
        <v>33</v>
      </c>
      <c r="S31" s="135"/>
    </row>
    <row r="32" spans="2:19" ht="15.6">
      <c r="B32" s="20"/>
      <c r="C32" s="21"/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23"/>
      <c r="R32" s="25"/>
      <c r="S32" s="26"/>
    </row>
    <row r="33" spans="2:19" ht="15.6">
      <c r="B33" s="20"/>
      <c r="C33" s="99" t="s">
        <v>148</v>
      </c>
      <c r="D33" s="22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Q33" s="23"/>
      <c r="R33" s="25"/>
      <c r="S33" s="26"/>
    </row>
    <row r="34" spans="2:19" ht="15.75" customHeight="1">
      <c r="B34" s="20"/>
      <c r="C34" s="100" t="s">
        <v>149</v>
      </c>
      <c r="D34"/>
      <c r="E34"/>
      <c r="F34"/>
      <c r="G34" s="23"/>
      <c r="H34" s="23"/>
      <c r="I34" s="23"/>
      <c r="J34" s="23"/>
      <c r="K34" s="23"/>
      <c r="L34" s="23"/>
      <c r="M34" s="23"/>
      <c r="N34" s="23"/>
      <c r="O34" s="23"/>
      <c r="P34" s="24"/>
      <c r="Q34" s="23"/>
      <c r="R34" s="25"/>
      <c r="S34" s="26"/>
    </row>
    <row r="35" spans="2:19" ht="15.6">
      <c r="B35" s="20"/>
      <c r="C35" s="21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3"/>
      <c r="Q35" s="25"/>
      <c r="R35" s="26"/>
    </row>
    <row r="36" spans="2:19" ht="15" customHeight="1" thickBot="1">
      <c r="B36" s="370" t="s">
        <v>18</v>
      </c>
      <c r="C36" s="373" t="s">
        <v>150</v>
      </c>
      <c r="D36" s="365" t="s">
        <v>20</v>
      </c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6"/>
      <c r="S36" s="344" t="s">
        <v>134</v>
      </c>
    </row>
    <row r="37" spans="2:19" ht="18.75" customHeight="1" thickTop="1" thickBot="1">
      <c r="B37" s="371"/>
      <c r="C37" s="374"/>
      <c r="D37" s="362" t="s">
        <v>76</v>
      </c>
      <c r="E37" s="124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 t="s">
        <v>24</v>
      </c>
      <c r="R37" s="331" t="s">
        <v>25</v>
      </c>
      <c r="S37" s="345"/>
    </row>
    <row r="38" spans="2:19" ht="27" customHeight="1" thickTop="1" thickBot="1">
      <c r="B38" s="372"/>
      <c r="C38" s="375"/>
      <c r="D38" s="363"/>
      <c r="E38" s="125" t="s">
        <v>28</v>
      </c>
      <c r="F38" s="125" t="s">
        <v>220</v>
      </c>
      <c r="G38" s="125" t="s">
        <v>221</v>
      </c>
      <c r="H38" s="125" t="s">
        <v>231</v>
      </c>
      <c r="I38" s="125" t="s">
        <v>29</v>
      </c>
      <c r="J38" s="125" t="s">
        <v>77</v>
      </c>
      <c r="K38" s="125" t="s">
        <v>135</v>
      </c>
      <c r="L38" s="125" t="s">
        <v>31</v>
      </c>
      <c r="M38" s="125" t="s">
        <v>32</v>
      </c>
      <c r="N38" s="125" t="s">
        <v>98</v>
      </c>
      <c r="O38" s="125" t="s">
        <v>33</v>
      </c>
      <c r="P38" s="125" t="s">
        <v>34</v>
      </c>
      <c r="Q38" s="316"/>
      <c r="R38" s="331"/>
      <c r="S38" s="346"/>
    </row>
    <row r="39" spans="2:19" ht="16.8" thickTop="1" thickBot="1">
      <c r="B39" s="129"/>
      <c r="C39" s="83"/>
      <c r="D39" s="17"/>
      <c r="E39" s="1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26"/>
      <c r="Q39" s="13"/>
      <c r="R39" s="217"/>
      <c r="S39" s="81"/>
    </row>
    <row r="40" spans="2:19" ht="16.8" thickTop="1" thickBot="1">
      <c r="B40" s="128">
        <v>2</v>
      </c>
      <c r="C40" s="77" t="s">
        <v>138</v>
      </c>
      <c r="D40" s="17"/>
      <c r="E40" s="117"/>
      <c r="F40" s="216">
        <v>30</v>
      </c>
      <c r="G40" s="216"/>
      <c r="H40" s="222"/>
      <c r="I40" s="216"/>
      <c r="J40" s="216"/>
      <c r="K40" s="216"/>
      <c r="L40" s="216"/>
      <c r="M40" s="216"/>
      <c r="N40" s="13"/>
      <c r="O40" s="13"/>
      <c r="P40" s="126">
        <f>SUM(F40:O40)</f>
        <v>30</v>
      </c>
      <c r="Q40" s="13" t="s">
        <v>37</v>
      </c>
      <c r="R40" s="217">
        <v>2</v>
      </c>
      <c r="S40" s="81" t="s">
        <v>38</v>
      </c>
    </row>
    <row r="41" spans="2:19" ht="16.8" thickTop="1" thickBot="1">
      <c r="B41" s="128">
        <v>2</v>
      </c>
      <c r="C41" s="78" t="s">
        <v>139</v>
      </c>
      <c r="D41" s="17"/>
      <c r="E41" s="216">
        <v>30</v>
      </c>
      <c r="F41" s="216"/>
      <c r="G41" s="216"/>
      <c r="H41" s="216"/>
      <c r="I41" s="216"/>
      <c r="J41" s="216"/>
      <c r="K41" s="216"/>
      <c r="L41" s="216"/>
      <c r="M41" s="216"/>
      <c r="N41" s="13"/>
      <c r="O41" s="13"/>
      <c r="P41" s="126">
        <v>30</v>
      </c>
      <c r="Q41" s="13" t="s">
        <v>42</v>
      </c>
      <c r="R41" s="217">
        <v>4</v>
      </c>
      <c r="S41" s="36" t="s">
        <v>140</v>
      </c>
    </row>
    <row r="42" spans="2:19" ht="16.8" thickTop="1" thickBot="1">
      <c r="B42" s="129" t="s">
        <v>84</v>
      </c>
      <c r="C42" s="83" t="s">
        <v>151</v>
      </c>
      <c r="D42" s="117"/>
      <c r="E42" s="117"/>
      <c r="F42" s="216">
        <v>30</v>
      </c>
      <c r="G42" s="216"/>
      <c r="H42" s="216"/>
      <c r="I42" s="216"/>
      <c r="J42" s="216"/>
      <c r="K42" s="216"/>
      <c r="L42" s="216"/>
      <c r="M42" s="216"/>
      <c r="N42" s="118"/>
      <c r="O42" s="118"/>
      <c r="P42" s="126">
        <f>SUM(F42:O42)</f>
        <v>30</v>
      </c>
      <c r="Q42" s="118" t="s">
        <v>37</v>
      </c>
      <c r="R42" s="217">
        <v>2</v>
      </c>
      <c r="S42" s="81" t="s">
        <v>44</v>
      </c>
    </row>
    <row r="43" spans="2:19" ht="16.8" thickTop="1" thickBot="1">
      <c r="B43" s="129" t="s">
        <v>84</v>
      </c>
      <c r="C43" s="83" t="s">
        <v>152</v>
      </c>
      <c r="D43" s="117"/>
      <c r="E43" s="117"/>
      <c r="F43" s="117"/>
      <c r="G43" s="222"/>
      <c r="H43" s="216"/>
      <c r="I43" s="216">
        <v>30</v>
      </c>
      <c r="J43" s="216"/>
      <c r="K43" s="216"/>
      <c r="L43" s="216"/>
      <c r="M43" s="216"/>
      <c r="N43" s="118"/>
      <c r="O43" s="118"/>
      <c r="P43" s="126">
        <v>30</v>
      </c>
      <c r="Q43" s="118" t="s">
        <v>37</v>
      </c>
      <c r="R43" s="217">
        <v>3</v>
      </c>
      <c r="S43" s="81" t="s">
        <v>38</v>
      </c>
    </row>
    <row r="44" spans="2:19" ht="16.8" thickTop="1" thickBot="1">
      <c r="B44" s="129" t="s">
        <v>84</v>
      </c>
      <c r="C44" s="83" t="s">
        <v>153</v>
      </c>
      <c r="D44" s="117"/>
      <c r="E44" s="117"/>
      <c r="F44" s="216">
        <v>30</v>
      </c>
      <c r="G44" s="117"/>
      <c r="H44" s="216"/>
      <c r="I44" s="216"/>
      <c r="J44" s="216"/>
      <c r="K44" s="216"/>
      <c r="L44" s="216"/>
      <c r="M44" s="216"/>
      <c r="N44" s="118"/>
      <c r="O44" s="118"/>
      <c r="P44" s="126">
        <v>30</v>
      </c>
      <c r="Q44" s="118" t="s">
        <v>37</v>
      </c>
      <c r="R44" s="217">
        <v>2</v>
      </c>
      <c r="S44" s="81" t="s">
        <v>154</v>
      </c>
    </row>
    <row r="45" spans="2:19" ht="16.8" thickTop="1" thickBot="1">
      <c r="B45" s="129" t="s">
        <v>87</v>
      </c>
      <c r="C45" s="83" t="s">
        <v>155</v>
      </c>
      <c r="D45" s="17"/>
      <c r="E45" s="117"/>
      <c r="F45" s="223">
        <v>30</v>
      </c>
      <c r="G45" s="222"/>
      <c r="H45" s="216"/>
      <c r="I45" s="216"/>
      <c r="J45" s="216"/>
      <c r="K45" s="216"/>
      <c r="L45" s="216"/>
      <c r="M45" s="216"/>
      <c r="N45" s="13"/>
      <c r="O45" s="13"/>
      <c r="P45" s="126">
        <v>30</v>
      </c>
      <c r="Q45" s="13" t="s">
        <v>37</v>
      </c>
      <c r="R45" s="217">
        <v>2</v>
      </c>
      <c r="S45" s="81" t="s">
        <v>44</v>
      </c>
    </row>
    <row r="46" spans="2:19" ht="16.8" thickTop="1" thickBot="1">
      <c r="B46" s="129" t="s">
        <v>87</v>
      </c>
      <c r="C46" s="83" t="s">
        <v>156</v>
      </c>
      <c r="D46" s="117"/>
      <c r="E46" s="117"/>
      <c r="F46" s="222"/>
      <c r="G46" s="216">
        <v>30</v>
      </c>
      <c r="H46" s="216"/>
      <c r="I46" s="216"/>
      <c r="J46" s="216"/>
      <c r="K46" s="216"/>
      <c r="L46" s="216"/>
      <c r="M46" s="216"/>
      <c r="N46" s="118"/>
      <c r="O46" s="118"/>
      <c r="P46" s="126">
        <v>30</v>
      </c>
      <c r="Q46" s="118" t="s">
        <v>42</v>
      </c>
      <c r="R46" s="217">
        <v>4</v>
      </c>
      <c r="S46" s="81" t="s">
        <v>154</v>
      </c>
    </row>
    <row r="47" spans="2:19" ht="16.8" thickTop="1" thickBot="1">
      <c r="B47" s="129" t="s">
        <v>87</v>
      </c>
      <c r="C47" s="83" t="s">
        <v>157</v>
      </c>
      <c r="D47" s="17"/>
      <c r="E47" s="117"/>
      <c r="F47" s="216"/>
      <c r="G47" s="222"/>
      <c r="H47" s="216">
        <v>30</v>
      </c>
      <c r="I47" s="216"/>
      <c r="J47" s="216"/>
      <c r="K47" s="216"/>
      <c r="L47" s="216"/>
      <c r="M47" s="216"/>
      <c r="N47" s="13"/>
      <c r="O47" s="13"/>
      <c r="P47" s="126">
        <f>SUM(F47:O47)</f>
        <v>30</v>
      </c>
      <c r="Q47" s="13" t="s">
        <v>42</v>
      </c>
      <c r="R47" s="217">
        <v>6</v>
      </c>
      <c r="S47" s="81" t="s">
        <v>38</v>
      </c>
    </row>
    <row r="48" spans="2:19" ht="16.8" thickTop="1" thickBot="1">
      <c r="B48" s="139">
        <v>3</v>
      </c>
      <c r="C48" s="172" t="s">
        <v>158</v>
      </c>
      <c r="D48" s="17"/>
      <c r="E48" s="117"/>
      <c r="F48" s="216"/>
      <c r="G48" s="216"/>
      <c r="H48" s="222"/>
      <c r="I48" s="216"/>
      <c r="J48" s="216"/>
      <c r="K48" s="216"/>
      <c r="L48" s="216"/>
      <c r="M48" s="216"/>
      <c r="N48" s="13">
        <v>30</v>
      </c>
      <c r="O48" s="13"/>
      <c r="P48" s="126">
        <v>30</v>
      </c>
      <c r="Q48" s="13" t="s">
        <v>37</v>
      </c>
      <c r="R48" s="217">
        <v>1</v>
      </c>
      <c r="S48" s="81" t="s">
        <v>44</v>
      </c>
    </row>
    <row r="49" spans="2:19" ht="16.8" thickTop="1" thickBot="1">
      <c r="B49" s="139">
        <v>4</v>
      </c>
      <c r="C49" s="83" t="s">
        <v>159</v>
      </c>
      <c r="D49" s="212"/>
      <c r="E49" s="212"/>
      <c r="F49" s="216"/>
      <c r="G49" s="216"/>
      <c r="H49" s="216"/>
      <c r="I49" s="216">
        <v>30</v>
      </c>
      <c r="J49" s="216"/>
      <c r="K49" s="216"/>
      <c r="L49" s="216"/>
      <c r="M49" s="216"/>
      <c r="N49" s="118"/>
      <c r="O49" s="118"/>
      <c r="P49" s="126">
        <f>SUM(F49:O49)</f>
        <v>30</v>
      </c>
      <c r="Q49" s="118" t="s">
        <v>42</v>
      </c>
      <c r="R49" s="217">
        <v>3</v>
      </c>
      <c r="S49" s="81" t="s">
        <v>44</v>
      </c>
    </row>
    <row r="50" spans="2:19" ht="16.8" thickTop="1" thickBot="1">
      <c r="B50" s="129" t="s">
        <v>90</v>
      </c>
      <c r="C50" s="84" t="s">
        <v>160</v>
      </c>
      <c r="D50" s="213"/>
      <c r="E50" s="212"/>
      <c r="F50" s="216"/>
      <c r="G50" s="223">
        <v>30</v>
      </c>
      <c r="H50" s="216"/>
      <c r="I50" s="216"/>
      <c r="J50" s="216"/>
      <c r="K50" s="216"/>
      <c r="L50" s="216"/>
      <c r="M50" s="216"/>
      <c r="N50" s="13"/>
      <c r="O50" s="13"/>
      <c r="P50" s="126">
        <f>SUM(F50:O50)</f>
        <v>30</v>
      </c>
      <c r="Q50" s="13" t="s">
        <v>37</v>
      </c>
      <c r="R50" s="217">
        <v>4</v>
      </c>
      <c r="S50" s="81" t="s">
        <v>38</v>
      </c>
    </row>
    <row r="51" spans="2:19" ht="15.75" customHeight="1" thickTop="1" thickBot="1">
      <c r="B51" s="136"/>
      <c r="C51" s="16"/>
      <c r="D51" s="17"/>
      <c r="E51" s="117"/>
      <c r="F51" s="216"/>
      <c r="G51" s="216"/>
      <c r="H51" s="216"/>
      <c r="I51" s="216"/>
      <c r="J51" s="216"/>
      <c r="K51" s="216"/>
      <c r="L51" s="216"/>
      <c r="M51" s="216"/>
      <c r="N51" s="13"/>
      <c r="O51" s="13"/>
      <c r="P51" s="126">
        <f>SUM(F51:O51)</f>
        <v>0</v>
      </c>
      <c r="Q51" s="13"/>
      <c r="R51" s="14"/>
      <c r="S51" s="32"/>
    </row>
    <row r="52" spans="2:19" ht="15.75" customHeight="1" thickTop="1">
      <c r="B52" s="130"/>
      <c r="C52" s="131"/>
      <c r="D52" s="132"/>
      <c r="E52" s="132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4">
        <f>SUM(P39:P51)</f>
        <v>330</v>
      </c>
      <c r="Q52" s="133"/>
      <c r="R52" s="134">
        <f>SUM(R39:R51)</f>
        <v>33</v>
      </c>
      <c r="S52" s="135"/>
    </row>
    <row r="53" spans="2:19" ht="15.6">
      <c r="B53" s="20"/>
      <c r="C53" s="21" t="s">
        <v>161</v>
      </c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4"/>
      <c r="P53" s="23"/>
      <c r="Q53" s="25"/>
      <c r="R53" s="26"/>
    </row>
    <row r="54" spans="2:19" ht="22.8" customHeight="1">
      <c r="B54" s="20"/>
      <c r="C54" s="21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4"/>
      <c r="P54" s="23"/>
      <c r="Q54" s="25"/>
      <c r="R54" s="26"/>
    </row>
    <row r="55" spans="2:19" ht="14.4" thickBot="1">
      <c r="B55" s="370" t="s">
        <v>18</v>
      </c>
      <c r="C55" s="373" t="s">
        <v>162</v>
      </c>
      <c r="D55" s="365" t="s">
        <v>20</v>
      </c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6"/>
      <c r="S55" s="344" t="s">
        <v>134</v>
      </c>
    </row>
    <row r="56" spans="2:19" ht="15" thickTop="1" thickBot="1">
      <c r="B56" s="371"/>
      <c r="C56" s="374"/>
      <c r="D56" s="362" t="s">
        <v>76</v>
      </c>
      <c r="E56" s="124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 t="s">
        <v>24</v>
      </c>
      <c r="R56" s="331" t="s">
        <v>25</v>
      </c>
      <c r="S56" s="345"/>
    </row>
    <row r="57" spans="2:19" ht="29.4" customHeight="1" thickTop="1" thickBot="1">
      <c r="B57" s="372"/>
      <c r="C57" s="375"/>
      <c r="D57" s="363"/>
      <c r="E57" s="125" t="s">
        <v>28</v>
      </c>
      <c r="F57" s="125" t="s">
        <v>220</v>
      </c>
      <c r="G57" s="125" t="s">
        <v>221</v>
      </c>
      <c r="H57" s="125" t="s">
        <v>231</v>
      </c>
      <c r="I57" s="125" t="s">
        <v>29</v>
      </c>
      <c r="J57" s="125" t="s">
        <v>26</v>
      </c>
      <c r="K57" s="125" t="s">
        <v>135</v>
      </c>
      <c r="L57" s="125" t="s">
        <v>31</v>
      </c>
      <c r="M57" s="125" t="s">
        <v>32</v>
      </c>
      <c r="N57" s="125" t="s">
        <v>98</v>
      </c>
      <c r="O57" s="125" t="s">
        <v>33</v>
      </c>
      <c r="P57" s="125" t="s">
        <v>34</v>
      </c>
      <c r="Q57" s="316"/>
      <c r="R57" s="331"/>
      <c r="S57" s="346"/>
    </row>
    <row r="58" spans="2:19" ht="16.8" thickTop="1" thickBot="1">
      <c r="B58" s="127">
        <v>2</v>
      </c>
      <c r="C58" s="82" t="s">
        <v>163</v>
      </c>
      <c r="D58" s="17"/>
      <c r="E58" s="17"/>
      <c r="F58" s="216"/>
      <c r="G58" s="222"/>
      <c r="H58" s="222"/>
      <c r="I58" s="216"/>
      <c r="J58" s="216">
        <v>15</v>
      </c>
      <c r="K58" s="216"/>
      <c r="L58" s="13"/>
      <c r="M58" s="13"/>
      <c r="N58" s="13"/>
      <c r="O58" s="13"/>
      <c r="P58" s="126">
        <f>SUM(F58:O58)</f>
        <v>15</v>
      </c>
      <c r="Q58" s="13" t="s">
        <v>37</v>
      </c>
      <c r="R58" s="217">
        <v>1</v>
      </c>
      <c r="S58" s="36" t="s">
        <v>38</v>
      </c>
    </row>
    <row r="59" spans="2:19" ht="16.8" thickTop="1" thickBot="1">
      <c r="B59" s="128">
        <v>2</v>
      </c>
      <c r="C59" s="78" t="s">
        <v>138</v>
      </c>
      <c r="D59" s="17"/>
      <c r="E59" s="17"/>
      <c r="F59" s="216">
        <v>30</v>
      </c>
      <c r="G59" s="216"/>
      <c r="H59" s="222"/>
      <c r="I59" s="216"/>
      <c r="J59" s="216"/>
      <c r="K59" s="216"/>
      <c r="L59" s="13"/>
      <c r="M59" s="13"/>
      <c r="N59" s="13"/>
      <c r="O59" s="13"/>
      <c r="P59" s="126">
        <f>SUM(F59:O59)</f>
        <v>30</v>
      </c>
      <c r="Q59" s="13" t="s">
        <v>37</v>
      </c>
      <c r="R59" s="217">
        <v>2</v>
      </c>
      <c r="S59" s="81" t="s">
        <v>38</v>
      </c>
    </row>
    <row r="60" spans="2:19" ht="16.8" thickTop="1" thickBot="1">
      <c r="B60" s="128">
        <v>2</v>
      </c>
      <c r="C60" s="78" t="s">
        <v>139</v>
      </c>
      <c r="D60" s="17"/>
      <c r="E60" s="13">
        <v>30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26">
        <v>30</v>
      </c>
      <c r="Q60" s="13" t="s">
        <v>42</v>
      </c>
      <c r="R60" s="14">
        <v>4</v>
      </c>
      <c r="S60" s="36" t="s">
        <v>140</v>
      </c>
    </row>
    <row r="61" spans="2:19" ht="16.8" thickTop="1" thickBot="1">
      <c r="B61" s="129" t="s">
        <v>84</v>
      </c>
      <c r="C61" s="83" t="s">
        <v>164</v>
      </c>
      <c r="D61" s="17"/>
      <c r="E61" s="17"/>
      <c r="F61" s="13">
        <v>30</v>
      </c>
      <c r="G61" s="13"/>
      <c r="H61" s="13"/>
      <c r="I61" s="13"/>
      <c r="J61" s="13"/>
      <c r="K61" s="13"/>
      <c r="L61" s="13"/>
      <c r="M61" s="13"/>
      <c r="N61" s="13"/>
      <c r="O61" s="13"/>
      <c r="P61" s="126">
        <f>SUM(F61:O61)</f>
        <v>30</v>
      </c>
      <c r="Q61" s="13" t="s">
        <v>37</v>
      </c>
      <c r="R61" s="14">
        <v>2</v>
      </c>
      <c r="S61" s="81" t="s">
        <v>44</v>
      </c>
    </row>
    <row r="62" spans="2:19" ht="16.8" thickTop="1" thickBot="1">
      <c r="B62" s="129" t="s">
        <v>84</v>
      </c>
      <c r="C62" s="83" t="s">
        <v>213</v>
      </c>
      <c r="D62" s="17"/>
      <c r="E62" s="17"/>
      <c r="F62" s="118"/>
      <c r="G62" s="118">
        <v>30</v>
      </c>
      <c r="H62" s="118"/>
      <c r="I62" s="118"/>
      <c r="J62" s="118"/>
      <c r="K62" s="118"/>
      <c r="L62" s="13"/>
      <c r="M62" s="13"/>
      <c r="N62" s="13"/>
      <c r="O62" s="13"/>
      <c r="P62" s="126">
        <f>SUM(F62:O62)</f>
        <v>30</v>
      </c>
      <c r="Q62" s="13" t="s">
        <v>42</v>
      </c>
      <c r="R62" s="14">
        <v>4</v>
      </c>
      <c r="S62" s="81" t="s">
        <v>38</v>
      </c>
    </row>
    <row r="63" spans="2:19" ht="16.8" thickTop="1" thickBot="1">
      <c r="B63" s="129" t="s">
        <v>87</v>
      </c>
      <c r="C63" s="214" t="s">
        <v>216</v>
      </c>
      <c r="D63" s="212"/>
      <c r="E63" s="212"/>
      <c r="F63" s="215"/>
      <c r="G63" s="216">
        <v>30</v>
      </c>
      <c r="H63" s="215"/>
      <c r="I63" s="216"/>
      <c r="J63" s="216"/>
      <c r="K63" s="216"/>
      <c r="L63" s="216"/>
      <c r="M63" s="13"/>
      <c r="N63" s="13"/>
      <c r="O63" s="13"/>
      <c r="P63" s="126">
        <f>SUM(G63:O63)</f>
        <v>30</v>
      </c>
      <c r="Q63" s="216" t="s">
        <v>42</v>
      </c>
      <c r="R63" s="217">
        <v>4</v>
      </c>
      <c r="S63" s="220" t="s">
        <v>44</v>
      </c>
    </row>
    <row r="64" spans="2:19" ht="16.8" thickTop="1" thickBot="1">
      <c r="B64" s="129" t="s">
        <v>87</v>
      </c>
      <c r="C64" s="214" t="s">
        <v>165</v>
      </c>
      <c r="D64" s="212"/>
      <c r="E64" s="212"/>
      <c r="F64" s="216"/>
      <c r="G64" s="216">
        <v>30</v>
      </c>
      <c r="H64" s="215"/>
      <c r="I64" s="216"/>
      <c r="J64" s="216"/>
      <c r="K64" s="215"/>
      <c r="L64" s="215"/>
      <c r="M64" s="13"/>
      <c r="N64" s="13"/>
      <c r="O64" s="13"/>
      <c r="P64" s="126">
        <f>SUM(F64:O64)</f>
        <v>30</v>
      </c>
      <c r="Q64" s="216" t="s">
        <v>37</v>
      </c>
      <c r="R64" s="217">
        <v>4</v>
      </c>
      <c r="S64" s="220" t="s">
        <v>38</v>
      </c>
    </row>
    <row r="65" spans="2:21" ht="16.8" thickTop="1" thickBot="1">
      <c r="B65" s="210" t="s">
        <v>87</v>
      </c>
      <c r="C65" s="214" t="s">
        <v>214</v>
      </c>
      <c r="D65" s="212" t="s">
        <v>95</v>
      </c>
      <c r="E65" s="212"/>
      <c r="F65" s="216"/>
      <c r="G65" s="237">
        <v>30</v>
      </c>
      <c r="H65" s="218"/>
      <c r="I65" s="216"/>
      <c r="J65" s="216"/>
      <c r="K65" s="215"/>
      <c r="L65" s="215"/>
      <c r="M65" s="13"/>
      <c r="N65" s="13"/>
      <c r="O65" s="13"/>
      <c r="P65" s="126">
        <v>30</v>
      </c>
      <c r="Q65" s="216"/>
      <c r="R65" s="217">
        <v>4</v>
      </c>
      <c r="S65" s="220" t="s">
        <v>38</v>
      </c>
    </row>
    <row r="66" spans="2:21" ht="16.8" thickTop="1" thickBot="1">
      <c r="B66" s="139">
        <v>3</v>
      </c>
      <c r="C66" s="219" t="s">
        <v>158</v>
      </c>
      <c r="D66" s="212"/>
      <c r="E66" s="212"/>
      <c r="F66" s="216"/>
      <c r="G66" s="216"/>
      <c r="H66" s="215"/>
      <c r="I66" s="216"/>
      <c r="J66" s="216"/>
      <c r="K66" s="216"/>
      <c r="L66" s="216"/>
      <c r="M66" s="13"/>
      <c r="N66" s="13">
        <v>30</v>
      </c>
      <c r="O66" s="13"/>
      <c r="P66" s="126">
        <v>30</v>
      </c>
      <c r="Q66" s="216" t="s">
        <v>37</v>
      </c>
      <c r="R66" s="217">
        <v>1</v>
      </c>
      <c r="S66" s="220" t="s">
        <v>44</v>
      </c>
    </row>
    <row r="67" spans="2:21" ht="16.8" thickTop="1" thickBot="1">
      <c r="B67" s="129" t="s">
        <v>90</v>
      </c>
      <c r="C67" s="214" t="s">
        <v>166</v>
      </c>
      <c r="D67" s="212"/>
      <c r="E67" s="212"/>
      <c r="F67" s="216"/>
      <c r="G67" s="216">
        <v>30</v>
      </c>
      <c r="H67" s="215"/>
      <c r="I67" s="216"/>
      <c r="J67" s="216"/>
      <c r="K67" s="216"/>
      <c r="L67" s="215"/>
      <c r="M67" s="13"/>
      <c r="N67" s="13"/>
      <c r="O67" s="13"/>
      <c r="P67" s="126">
        <f>SUM(F67:O67)</f>
        <v>30</v>
      </c>
      <c r="Q67" s="216" t="s">
        <v>42</v>
      </c>
      <c r="R67" s="217">
        <v>4</v>
      </c>
      <c r="S67" s="220" t="s">
        <v>38</v>
      </c>
    </row>
    <row r="68" spans="2:21" ht="16.8" thickTop="1" thickBot="1">
      <c r="B68" s="136" t="s">
        <v>90</v>
      </c>
      <c r="C68" s="219" t="s">
        <v>215</v>
      </c>
      <c r="D68" s="212"/>
      <c r="E68" s="212"/>
      <c r="F68" s="216"/>
      <c r="G68" s="216"/>
      <c r="H68" s="216"/>
      <c r="I68" s="216">
        <v>30</v>
      </c>
      <c r="J68" s="216"/>
      <c r="K68" s="216"/>
      <c r="L68" s="216"/>
      <c r="M68" s="13"/>
      <c r="N68" s="13"/>
      <c r="O68" s="13"/>
      <c r="P68" s="126">
        <f>SUM(F68:O68)</f>
        <v>30</v>
      </c>
      <c r="Q68" s="216" t="s">
        <v>37</v>
      </c>
      <c r="R68" s="217">
        <v>3</v>
      </c>
      <c r="S68" s="221" t="s">
        <v>44</v>
      </c>
    </row>
    <row r="69" spans="2:21" ht="16.2" thickTop="1">
      <c r="B69" s="130"/>
      <c r="C69" s="131"/>
      <c r="D69" s="132"/>
      <c r="E69" s="132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>
        <f>SUM(P58:P68)</f>
        <v>315</v>
      </c>
      <c r="Q69" s="133"/>
      <c r="R69" s="134">
        <f>SUM(R58:R68)</f>
        <v>33</v>
      </c>
      <c r="S69" s="135"/>
    </row>
    <row r="71" spans="2:21">
      <c r="B71" s="138" t="s">
        <v>167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</row>
    <row r="73" spans="2:21" ht="15">
      <c r="B73" s="140"/>
      <c r="C73" s="141"/>
      <c r="D73" s="142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</row>
    <row r="74" spans="2:21" ht="15.6">
      <c r="B74" s="140"/>
      <c r="C74" s="141"/>
      <c r="D74" s="181"/>
      <c r="E74" s="140"/>
      <c r="F74" s="182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</row>
    <row r="75" spans="2:21" ht="17.399999999999999">
      <c r="B75" s="140"/>
      <c r="C75" s="141"/>
      <c r="D75" s="142"/>
      <c r="E75" s="143" t="s">
        <v>1</v>
      </c>
      <c r="F75" s="144" t="s">
        <v>168</v>
      </c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</row>
    <row r="76" spans="2:21" ht="17.399999999999999">
      <c r="B76" s="140"/>
      <c r="C76" s="141"/>
      <c r="D76" s="142"/>
      <c r="E76" s="143" t="s">
        <v>3</v>
      </c>
      <c r="F76" s="144" t="s">
        <v>4</v>
      </c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</row>
    <row r="77" spans="2:21" ht="17.399999999999999">
      <c r="B77" s="140"/>
      <c r="C77" s="141"/>
      <c r="D77" s="142"/>
      <c r="E77" s="143" t="s">
        <v>5</v>
      </c>
      <c r="F77" s="144" t="s">
        <v>169</v>
      </c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</row>
    <row r="78" spans="2:21" ht="17.399999999999999">
      <c r="B78" s="140"/>
      <c r="C78" s="141"/>
      <c r="D78" s="142"/>
      <c r="E78" s="143" t="s">
        <v>7</v>
      </c>
      <c r="F78" s="144" t="s">
        <v>8</v>
      </c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</row>
    <row r="79" spans="2:21" ht="16.8">
      <c r="B79" s="140"/>
      <c r="C79" s="141"/>
      <c r="D79" s="142"/>
      <c r="E79" s="143" t="s">
        <v>9</v>
      </c>
      <c r="F79" s="145" t="s">
        <v>170</v>
      </c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</row>
    <row r="80" spans="2:21" ht="17.399999999999999">
      <c r="B80" s="140"/>
      <c r="C80" s="141"/>
      <c r="D80" s="142"/>
      <c r="E80" s="143" t="s">
        <v>16</v>
      </c>
      <c r="F80" s="356" t="s">
        <v>132</v>
      </c>
      <c r="G80" s="356"/>
      <c r="H80" s="356"/>
      <c r="I80" s="356"/>
      <c r="J80" s="356"/>
      <c r="K80" s="356"/>
      <c r="L80" s="356"/>
      <c r="M80" s="356"/>
      <c r="N80" s="356"/>
      <c r="O80" s="140"/>
      <c r="P80" s="140"/>
      <c r="Q80" s="140"/>
      <c r="R80" s="140"/>
      <c r="S80" s="140"/>
      <c r="T80" s="140"/>
      <c r="U80" s="140"/>
    </row>
    <row r="81" spans="1:21" ht="17.399999999999999">
      <c r="B81" s="140"/>
      <c r="C81" s="141"/>
      <c r="D81" s="142"/>
      <c r="E81" s="143"/>
      <c r="F81" s="146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</row>
    <row r="82" spans="1:21" ht="15.6">
      <c r="B82" s="140"/>
      <c r="C82" s="147"/>
      <c r="D82" s="148"/>
      <c r="E82" s="180"/>
      <c r="F82" s="180"/>
      <c r="G82" s="180"/>
      <c r="H82" s="180"/>
      <c r="I82" s="180"/>
      <c r="J82" s="180"/>
      <c r="K82" s="180"/>
      <c r="L82" s="149"/>
      <c r="M82" s="150"/>
      <c r="N82" s="151"/>
      <c r="O82" s="140"/>
      <c r="P82" s="140"/>
      <c r="Q82" s="140"/>
      <c r="R82" s="140"/>
      <c r="S82" s="140"/>
      <c r="T82" s="140"/>
      <c r="U82" s="140"/>
    </row>
    <row r="83" spans="1:21" ht="15.6">
      <c r="B83" s="140"/>
      <c r="C83" s="183" t="s">
        <v>171</v>
      </c>
      <c r="D83" s="183"/>
      <c r="E83" s="183"/>
      <c r="F83" s="183"/>
      <c r="G83" s="149"/>
      <c r="H83" s="149"/>
      <c r="I83" s="149"/>
      <c r="J83" s="149"/>
      <c r="K83" s="152"/>
      <c r="L83" s="149"/>
      <c r="M83" s="150"/>
      <c r="N83" s="151"/>
      <c r="O83" s="140"/>
      <c r="P83" s="140"/>
      <c r="Q83" s="140"/>
      <c r="R83" s="140"/>
      <c r="S83" s="140"/>
      <c r="T83" s="140"/>
      <c r="U83" s="140"/>
    </row>
    <row r="84" spans="1:21" ht="15" customHeight="1" thickBot="1">
      <c r="B84" s="140"/>
      <c r="C84" s="378" t="s">
        <v>18</v>
      </c>
      <c r="D84" s="380" t="s">
        <v>19</v>
      </c>
      <c r="E84" s="382" t="s">
        <v>20</v>
      </c>
      <c r="F84" s="383"/>
      <c r="G84" s="383"/>
      <c r="H84" s="383"/>
      <c r="I84" s="383"/>
      <c r="J84" s="383"/>
      <c r="K84" s="383"/>
      <c r="L84" s="383"/>
      <c r="M84" s="389" t="s">
        <v>172</v>
      </c>
      <c r="N84" s="151"/>
      <c r="O84" s="140"/>
      <c r="P84" s="140"/>
      <c r="Q84" s="140"/>
      <c r="R84" s="140"/>
      <c r="S84" s="140"/>
      <c r="T84" s="140"/>
      <c r="U84" s="140"/>
    </row>
    <row r="85" spans="1:21" ht="15.75" customHeight="1" thickTop="1" thickBot="1">
      <c r="A85"/>
      <c r="B85" s="140"/>
      <c r="C85" s="379"/>
      <c r="D85" s="381"/>
      <c r="E85" s="390" t="s">
        <v>76</v>
      </c>
      <c r="F85" s="391" t="s">
        <v>23</v>
      </c>
      <c r="G85" s="392"/>
      <c r="H85" s="392"/>
      <c r="I85" s="392"/>
      <c r="J85" s="390"/>
      <c r="K85" s="393" t="s">
        <v>24</v>
      </c>
      <c r="L85" s="391" t="s">
        <v>25</v>
      </c>
      <c r="M85" s="389"/>
      <c r="N85"/>
      <c r="O85"/>
      <c r="P85"/>
      <c r="Q85"/>
      <c r="R85"/>
      <c r="S85"/>
      <c r="T85" s="140"/>
      <c r="U85" s="140"/>
    </row>
    <row r="86" spans="1:21" ht="15.75" customHeight="1" thickTop="1" thickBot="1">
      <c r="A86"/>
      <c r="B86" s="140"/>
      <c r="C86" s="379"/>
      <c r="D86" s="381"/>
      <c r="E86" s="390"/>
      <c r="F86" s="153" t="s">
        <v>26</v>
      </c>
      <c r="G86" s="153" t="s">
        <v>173</v>
      </c>
      <c r="H86" s="153" t="s">
        <v>174</v>
      </c>
      <c r="I86" s="153" t="s">
        <v>175</v>
      </c>
      <c r="J86" s="153" t="s">
        <v>34</v>
      </c>
      <c r="K86" s="393"/>
      <c r="L86" s="391"/>
      <c r="M86" s="389"/>
      <c r="N86"/>
      <c r="O86"/>
      <c r="P86"/>
      <c r="Q86"/>
      <c r="R86"/>
      <c r="S86"/>
      <c r="T86" s="140"/>
      <c r="U86" s="140"/>
    </row>
    <row r="87" spans="1:21" ht="16.2" thickTop="1">
      <c r="A87"/>
      <c r="B87" s="140"/>
      <c r="C87" s="395" t="s">
        <v>176</v>
      </c>
      <c r="D87" s="396"/>
      <c r="E87" s="396"/>
      <c r="F87" s="396"/>
      <c r="G87" s="396"/>
      <c r="H87" s="396"/>
      <c r="I87" s="396"/>
      <c r="J87" s="184"/>
      <c r="K87" s="165"/>
      <c r="L87" s="185"/>
      <c r="M87" s="186"/>
      <c r="N87"/>
      <c r="O87"/>
      <c r="P87"/>
      <c r="Q87"/>
      <c r="R87"/>
      <c r="S87"/>
      <c r="T87" s="140"/>
      <c r="U87" s="140"/>
    </row>
    <row r="88" spans="1:21" ht="15">
      <c r="A88"/>
      <c r="B88" s="140"/>
      <c r="C88" s="187" t="s">
        <v>84</v>
      </c>
      <c r="D88" s="244" t="s">
        <v>177</v>
      </c>
      <c r="E88" s="161"/>
      <c r="F88" s="162">
        <v>30</v>
      </c>
      <c r="G88" s="162"/>
      <c r="H88" s="162"/>
      <c r="I88" s="162"/>
      <c r="J88" s="245">
        <v>30</v>
      </c>
      <c r="K88" s="246" t="s">
        <v>103</v>
      </c>
      <c r="L88" s="247">
        <v>2</v>
      </c>
      <c r="M88" s="163" t="s">
        <v>178</v>
      </c>
      <c r="N88"/>
      <c r="O88"/>
      <c r="P88"/>
      <c r="Q88"/>
      <c r="R88"/>
      <c r="S88"/>
      <c r="T88" s="140"/>
      <c r="U88" s="140"/>
    </row>
    <row r="89" spans="1:21" ht="15">
      <c r="A89"/>
      <c r="B89" s="155"/>
      <c r="C89" s="187" t="s">
        <v>84</v>
      </c>
      <c r="D89" s="188" t="s">
        <v>179</v>
      </c>
      <c r="E89" s="161"/>
      <c r="F89" s="162"/>
      <c r="G89" s="162">
        <v>30</v>
      </c>
      <c r="H89" s="155"/>
      <c r="I89" s="162"/>
      <c r="J89" s="248">
        <v>30</v>
      </c>
      <c r="K89" s="162" t="s">
        <v>103</v>
      </c>
      <c r="L89" s="249">
        <v>2</v>
      </c>
      <c r="M89" s="250" t="s">
        <v>178</v>
      </c>
      <c r="N89"/>
      <c r="O89"/>
      <c r="P89"/>
      <c r="Q89"/>
      <c r="R89"/>
      <c r="S89"/>
      <c r="T89" s="140"/>
      <c r="U89" s="140"/>
    </row>
    <row r="90" spans="1:21" ht="15">
      <c r="A90"/>
      <c r="B90" s="140"/>
      <c r="C90" s="187" t="s">
        <v>87</v>
      </c>
      <c r="D90" s="244" t="s">
        <v>180</v>
      </c>
      <c r="E90" s="161"/>
      <c r="F90" s="162">
        <v>30</v>
      </c>
      <c r="G90" s="162"/>
      <c r="H90" s="162"/>
      <c r="I90" s="162"/>
      <c r="J90" s="248">
        <f>SUM(F90:I90)</f>
        <v>30</v>
      </c>
      <c r="K90" s="246" t="s">
        <v>103</v>
      </c>
      <c r="L90" s="247">
        <v>2</v>
      </c>
      <c r="M90" s="163" t="s">
        <v>178</v>
      </c>
      <c r="N90"/>
      <c r="O90"/>
      <c r="P90"/>
      <c r="Q90"/>
      <c r="R90"/>
      <c r="S90"/>
      <c r="T90" s="140"/>
      <c r="U90" s="140"/>
    </row>
    <row r="91" spans="1:21" ht="16.2" thickBot="1">
      <c r="A91"/>
      <c r="B91" s="251"/>
      <c r="C91" s="252"/>
      <c r="D91" s="156"/>
      <c r="E91" s="157"/>
      <c r="F91" s="158"/>
      <c r="G91" s="158"/>
      <c r="H91" s="158"/>
      <c r="I91" s="158"/>
      <c r="J91" s="189">
        <f>SUM(J88:J90)</f>
        <v>90</v>
      </c>
      <c r="K91" s="159"/>
      <c r="L91" s="190">
        <f>SUM(L88:L90)</f>
        <v>6</v>
      </c>
      <c r="M91" s="191"/>
      <c r="N91"/>
      <c r="O91"/>
      <c r="P91"/>
      <c r="Q91"/>
      <c r="R91"/>
      <c r="S91"/>
      <c r="T91" s="140"/>
      <c r="U91" s="140"/>
    </row>
    <row r="92" spans="1:21" ht="16.8" thickTop="1" thickBot="1">
      <c r="A92"/>
      <c r="B92" s="395" t="s">
        <v>181</v>
      </c>
      <c r="C92" s="397"/>
      <c r="D92" s="396"/>
      <c r="E92" s="396"/>
      <c r="F92" s="396"/>
      <c r="G92" s="396"/>
      <c r="H92" s="396"/>
      <c r="I92" s="396"/>
      <c r="J92" s="192"/>
      <c r="K92" s="160"/>
      <c r="L92" s="193"/>
      <c r="M92" s="186"/>
      <c r="N92"/>
      <c r="O92"/>
      <c r="P92"/>
      <c r="Q92"/>
      <c r="R92"/>
      <c r="S92"/>
      <c r="T92" s="140"/>
      <c r="U92" s="140"/>
    </row>
    <row r="93" spans="1:21" ht="15.6" thickTop="1">
      <c r="A93"/>
      <c r="B93" s="155"/>
      <c r="C93" s="253" t="s">
        <v>84</v>
      </c>
      <c r="D93" s="254" t="s">
        <v>182</v>
      </c>
      <c r="E93" s="255"/>
      <c r="F93" s="256">
        <v>30</v>
      </c>
      <c r="G93" s="256"/>
      <c r="H93" s="256"/>
      <c r="I93" s="256"/>
      <c r="J93" s="257">
        <f>SUM(F93:I93)</f>
        <v>30</v>
      </c>
      <c r="K93" s="258" t="s">
        <v>103</v>
      </c>
      <c r="L93" s="259">
        <v>2</v>
      </c>
      <c r="M93" s="260" t="s">
        <v>183</v>
      </c>
      <c r="N93"/>
      <c r="O93"/>
      <c r="P93"/>
      <c r="Q93"/>
      <c r="R93"/>
      <c r="S93"/>
      <c r="T93" s="140"/>
      <c r="U93" s="140"/>
    </row>
    <row r="94" spans="1:21" ht="15">
      <c r="A94"/>
      <c r="B94" s="140"/>
      <c r="C94" s="187" t="s">
        <v>87</v>
      </c>
      <c r="D94" s="261" t="s">
        <v>184</v>
      </c>
      <c r="E94" s="161"/>
      <c r="F94" s="162">
        <v>15</v>
      </c>
      <c r="G94" s="162"/>
      <c r="H94" s="162"/>
      <c r="I94" s="162"/>
      <c r="J94" s="248">
        <v>15</v>
      </c>
      <c r="K94" s="162" t="s">
        <v>103</v>
      </c>
      <c r="L94" s="162">
        <v>1</v>
      </c>
      <c r="M94" s="250" t="s">
        <v>183</v>
      </c>
      <c r="N94"/>
      <c r="O94"/>
      <c r="P94"/>
      <c r="Q94"/>
      <c r="R94"/>
      <c r="S94"/>
      <c r="T94" s="140"/>
      <c r="U94" s="140"/>
    </row>
    <row r="95" spans="1:21" ht="15">
      <c r="A95"/>
      <c r="B95" s="141"/>
      <c r="C95" s="262" t="s">
        <v>87</v>
      </c>
      <c r="D95" s="263" t="s">
        <v>185</v>
      </c>
      <c r="E95" s="264"/>
      <c r="F95" s="265"/>
      <c r="G95" s="265">
        <v>30</v>
      </c>
      <c r="H95" s="265"/>
      <c r="I95" s="265"/>
      <c r="J95" s="266">
        <v>30</v>
      </c>
      <c r="K95" s="265" t="s">
        <v>103</v>
      </c>
      <c r="L95" s="267">
        <v>2</v>
      </c>
      <c r="M95" s="268" t="s">
        <v>183</v>
      </c>
      <c r="N95"/>
      <c r="O95"/>
      <c r="P95"/>
      <c r="Q95"/>
      <c r="R95"/>
      <c r="S95"/>
      <c r="T95" s="140"/>
      <c r="U95" s="140"/>
    </row>
    <row r="96" spans="1:21" ht="15.6" thickBot="1">
      <c r="A96"/>
      <c r="B96" s="140"/>
      <c r="C96" s="187" t="s">
        <v>90</v>
      </c>
      <c r="D96" s="261" t="s">
        <v>186</v>
      </c>
      <c r="E96" s="161"/>
      <c r="F96" s="162">
        <v>15</v>
      </c>
      <c r="G96" s="162"/>
      <c r="H96" s="162"/>
      <c r="I96" s="162"/>
      <c r="J96" s="248">
        <v>15</v>
      </c>
      <c r="K96" s="162" t="s">
        <v>103</v>
      </c>
      <c r="L96" s="162">
        <v>1</v>
      </c>
      <c r="M96" s="250" t="s">
        <v>183</v>
      </c>
      <c r="N96"/>
      <c r="O96"/>
      <c r="P96"/>
      <c r="Q96"/>
      <c r="R96"/>
      <c r="S96"/>
      <c r="T96" s="141"/>
      <c r="U96" s="141"/>
    </row>
    <row r="97" spans="1:21" ht="16.8" thickTop="1" thickBot="1">
      <c r="A97"/>
      <c r="B97" s="140"/>
      <c r="C97" s="269"/>
      <c r="D97" s="270"/>
      <c r="E97" s="271"/>
      <c r="F97" s="118"/>
      <c r="G97" s="118"/>
      <c r="H97" s="118"/>
      <c r="I97" s="118"/>
      <c r="J97" s="272">
        <f>SUM(J93:J96)</f>
        <v>90</v>
      </c>
      <c r="K97" s="164"/>
      <c r="L97" s="194">
        <f>SUM(L93:L96)</f>
        <v>6</v>
      </c>
      <c r="M97" s="195"/>
      <c r="N97"/>
      <c r="O97"/>
      <c r="P97"/>
      <c r="Q97"/>
      <c r="R97"/>
      <c r="S97"/>
      <c r="T97" s="140"/>
      <c r="U97" s="140"/>
    </row>
    <row r="98" spans="1:21" ht="16.8" thickTop="1" thickBot="1">
      <c r="A98"/>
      <c r="B98" s="140"/>
      <c r="C98" s="387" t="s">
        <v>187</v>
      </c>
      <c r="D98" s="388"/>
      <c r="E98" s="388"/>
      <c r="F98" s="388"/>
      <c r="G98" s="388"/>
      <c r="H98" s="388"/>
      <c r="I98" s="388"/>
      <c r="J98" s="273"/>
      <c r="K98" s="165"/>
      <c r="L98" s="196"/>
      <c r="M98" s="197"/>
      <c r="N98"/>
      <c r="O98"/>
      <c r="P98"/>
      <c r="Q98"/>
      <c r="R98"/>
      <c r="S98"/>
      <c r="T98" s="140"/>
      <c r="U98" s="140"/>
    </row>
    <row r="99" spans="1:21" ht="16.8" thickTop="1" thickBot="1">
      <c r="A99"/>
      <c r="B99" s="140"/>
      <c r="C99" s="269" t="s">
        <v>90</v>
      </c>
      <c r="D99" s="274" t="s">
        <v>223</v>
      </c>
      <c r="E99" s="271"/>
      <c r="F99" s="118"/>
      <c r="G99" s="118"/>
      <c r="H99" s="118"/>
      <c r="I99" s="118">
        <v>30</v>
      </c>
      <c r="J99" s="275">
        <v>30</v>
      </c>
      <c r="K99" s="13" t="s">
        <v>103</v>
      </c>
      <c r="L99" s="198">
        <v>1</v>
      </c>
      <c r="M99" s="163" t="s">
        <v>183</v>
      </c>
      <c r="N99"/>
      <c r="O99"/>
      <c r="P99"/>
      <c r="Q99"/>
      <c r="R99"/>
      <c r="S99"/>
      <c r="T99" s="140"/>
      <c r="U99" s="140"/>
    </row>
    <row r="100" spans="1:21" ht="16.8" thickTop="1" thickBot="1">
      <c r="A100"/>
      <c r="B100" s="140"/>
      <c r="C100" s="398"/>
      <c r="D100" s="399"/>
      <c r="E100" s="399"/>
      <c r="F100" s="399"/>
      <c r="G100" s="399"/>
      <c r="H100" s="399"/>
      <c r="I100" s="400"/>
      <c r="J100" s="276">
        <f>SUM(J91,J97,J99,)</f>
        <v>210</v>
      </c>
      <c r="K100" s="277"/>
      <c r="L100" s="199">
        <f>SUM(L91,L97,L99,)</f>
        <v>13</v>
      </c>
      <c r="M100" s="200"/>
      <c r="N100"/>
      <c r="O100"/>
      <c r="P100"/>
      <c r="Q100"/>
      <c r="R100"/>
      <c r="S100"/>
      <c r="T100" s="140"/>
      <c r="U100" s="140"/>
    </row>
    <row r="101" spans="1:21" ht="16.8" thickTop="1" thickBot="1">
      <c r="A101"/>
      <c r="B101" s="140"/>
      <c r="C101" s="387" t="s">
        <v>188</v>
      </c>
      <c r="D101" s="388"/>
      <c r="E101" s="388"/>
      <c r="F101" s="388"/>
      <c r="G101" s="388"/>
      <c r="H101" s="388"/>
      <c r="I101" s="388"/>
      <c r="J101" s="278"/>
      <c r="K101" s="154"/>
      <c r="L101" s="201"/>
      <c r="M101" s="186"/>
      <c r="N101"/>
      <c r="O101"/>
      <c r="P101"/>
      <c r="Q101"/>
      <c r="R101"/>
      <c r="S101"/>
      <c r="T101" s="140"/>
      <c r="U101" s="140"/>
    </row>
    <row r="102" spans="1:21" ht="16.8" thickTop="1" thickBot="1">
      <c r="A102"/>
      <c r="B102" s="140"/>
      <c r="C102" s="269" t="s">
        <v>84</v>
      </c>
      <c r="D102" s="279" t="s">
        <v>189</v>
      </c>
      <c r="E102" s="271"/>
      <c r="F102" s="118"/>
      <c r="G102" s="118"/>
      <c r="H102" s="118">
        <v>30</v>
      </c>
      <c r="I102" s="118"/>
      <c r="J102" s="275">
        <v>30</v>
      </c>
      <c r="K102" s="13" t="s">
        <v>103</v>
      </c>
      <c r="L102" s="198">
        <v>2</v>
      </c>
      <c r="M102" s="163" t="s">
        <v>190</v>
      </c>
      <c r="N102"/>
      <c r="O102"/>
      <c r="P102"/>
      <c r="Q102"/>
      <c r="R102"/>
      <c r="S102"/>
      <c r="T102" s="140"/>
      <c r="U102" s="140"/>
    </row>
    <row r="103" spans="1:21" ht="16.8" thickTop="1" thickBot="1">
      <c r="A103"/>
      <c r="B103" s="140"/>
      <c r="C103" s="269" t="s">
        <v>224</v>
      </c>
      <c r="D103" s="280" t="s">
        <v>191</v>
      </c>
      <c r="E103" s="271"/>
      <c r="F103" s="118"/>
      <c r="G103" s="118">
        <v>15</v>
      </c>
      <c r="H103" s="118"/>
      <c r="I103" s="118"/>
      <c r="J103" s="281">
        <v>15</v>
      </c>
      <c r="K103" s="118" t="s">
        <v>103</v>
      </c>
      <c r="L103" s="282">
        <v>1</v>
      </c>
      <c r="M103" s="283" t="s">
        <v>192</v>
      </c>
      <c r="N103"/>
      <c r="O103"/>
      <c r="P103"/>
      <c r="Q103"/>
      <c r="R103"/>
      <c r="S103"/>
      <c r="T103" s="140"/>
      <c r="U103" s="140"/>
    </row>
    <row r="104" spans="1:21" ht="16.8" thickTop="1" thickBot="1">
      <c r="A104"/>
      <c r="B104" s="140"/>
      <c r="C104" s="253" t="s">
        <v>87</v>
      </c>
      <c r="D104" s="284" t="s">
        <v>193</v>
      </c>
      <c r="E104" s="285"/>
      <c r="F104" s="286"/>
      <c r="G104" s="286"/>
      <c r="H104" s="286">
        <v>15</v>
      </c>
      <c r="I104" s="286"/>
      <c r="J104" s="287">
        <v>15</v>
      </c>
      <c r="K104" s="286" t="s">
        <v>103</v>
      </c>
      <c r="L104" s="288">
        <v>1</v>
      </c>
      <c r="M104" s="250" t="s">
        <v>190</v>
      </c>
      <c r="N104"/>
      <c r="O104"/>
      <c r="P104"/>
      <c r="Q104"/>
      <c r="R104"/>
      <c r="S104"/>
      <c r="T104" s="140"/>
      <c r="U104" s="140"/>
    </row>
    <row r="105" spans="1:21" ht="16.8" thickTop="1" thickBot="1">
      <c r="A105"/>
      <c r="B105" s="140"/>
      <c r="C105" s="289"/>
      <c r="D105" s="290"/>
      <c r="E105" s="291"/>
      <c r="F105" s="292"/>
      <c r="G105" s="292"/>
      <c r="H105" s="292"/>
      <c r="I105" s="292"/>
      <c r="J105" s="293">
        <f>SUM(J102:J104)</f>
        <v>60</v>
      </c>
      <c r="K105" s="166"/>
      <c r="L105" s="202">
        <f>SUM(L102:L104)</f>
        <v>4</v>
      </c>
      <c r="M105" s="203"/>
      <c r="N105"/>
      <c r="O105"/>
      <c r="P105"/>
      <c r="Q105"/>
      <c r="R105"/>
      <c r="S105"/>
      <c r="T105" s="140"/>
      <c r="U105" s="140"/>
    </row>
    <row r="106" spans="1:21" ht="16.8" thickTop="1" thickBot="1">
      <c r="A106"/>
      <c r="B106" s="140"/>
      <c r="C106" s="387" t="s">
        <v>194</v>
      </c>
      <c r="D106" s="388"/>
      <c r="E106" s="388"/>
      <c r="F106" s="388"/>
      <c r="G106" s="388"/>
      <c r="H106" s="388"/>
      <c r="I106" s="388"/>
      <c r="J106" s="294"/>
      <c r="K106" s="295"/>
      <c r="L106" s="205"/>
      <c r="M106" s="206"/>
      <c r="N106"/>
      <c r="O106"/>
      <c r="P106"/>
      <c r="Q106"/>
      <c r="R106"/>
      <c r="S106"/>
      <c r="T106" s="204"/>
      <c r="U106" s="204"/>
    </row>
    <row r="107" spans="1:21" ht="16.2" thickTop="1" thickBot="1">
      <c r="A107"/>
      <c r="B107"/>
      <c r="C107" s="296">
        <v>2</v>
      </c>
      <c r="D107" s="297" t="s">
        <v>195</v>
      </c>
      <c r="E107" s="298"/>
      <c r="F107" s="298"/>
      <c r="G107" s="299">
        <v>30</v>
      </c>
      <c r="H107" s="299"/>
      <c r="I107" s="298"/>
      <c r="J107" s="300">
        <v>30</v>
      </c>
      <c r="K107" s="13" t="s">
        <v>103</v>
      </c>
      <c r="L107" s="301">
        <v>2</v>
      </c>
      <c r="M107" s="163" t="s">
        <v>190</v>
      </c>
      <c r="N107"/>
      <c r="O107"/>
      <c r="P107"/>
      <c r="Q107"/>
      <c r="R107"/>
      <c r="S107"/>
      <c r="T107" s="204"/>
      <c r="U107" s="204"/>
    </row>
    <row r="108" spans="1:21" ht="16.2" thickTop="1" thickBot="1">
      <c r="A108"/>
      <c r="B108"/>
      <c r="C108" s="296">
        <v>2</v>
      </c>
      <c r="D108" s="297" t="s">
        <v>196</v>
      </c>
      <c r="E108" s="298"/>
      <c r="F108" s="298"/>
      <c r="G108" s="299">
        <v>30</v>
      </c>
      <c r="H108" s="299"/>
      <c r="I108" s="298"/>
      <c r="J108" s="300">
        <v>30</v>
      </c>
      <c r="K108" s="13" t="s">
        <v>103</v>
      </c>
      <c r="L108" s="301">
        <v>2</v>
      </c>
      <c r="M108" s="163" t="s">
        <v>190</v>
      </c>
      <c r="N108"/>
      <c r="O108"/>
      <c r="P108"/>
      <c r="Q108"/>
      <c r="R108"/>
      <c r="S108"/>
      <c r="T108" s="207"/>
      <c r="U108" s="207"/>
    </row>
    <row r="109" spans="1:21" ht="16.2" thickTop="1" thickBot="1">
      <c r="A109"/>
      <c r="B109"/>
      <c r="C109" s="296">
        <v>3</v>
      </c>
      <c r="D109" s="297" t="s">
        <v>197</v>
      </c>
      <c r="E109" s="298"/>
      <c r="F109" s="298"/>
      <c r="G109" s="299">
        <v>30</v>
      </c>
      <c r="H109" s="299"/>
      <c r="I109" s="298"/>
      <c r="J109" s="300">
        <v>30</v>
      </c>
      <c r="K109" s="13" t="s">
        <v>103</v>
      </c>
      <c r="L109" s="301">
        <v>2</v>
      </c>
      <c r="M109" s="163" t="s">
        <v>190</v>
      </c>
      <c r="N109"/>
      <c r="O109"/>
      <c r="P109"/>
      <c r="Q109"/>
      <c r="R109"/>
      <c r="S109"/>
      <c r="T109" s="207"/>
      <c r="U109" s="207"/>
    </row>
    <row r="110" spans="1:21" ht="16.2" thickTop="1" thickBot="1">
      <c r="A110"/>
      <c r="B110"/>
      <c r="C110" s="296">
        <v>3</v>
      </c>
      <c r="D110" s="302" t="s">
        <v>198</v>
      </c>
      <c r="E110" s="298"/>
      <c r="F110" s="298"/>
      <c r="G110" s="299">
        <v>30</v>
      </c>
      <c r="H110" s="299"/>
      <c r="I110" s="298"/>
      <c r="J110" s="300">
        <v>30</v>
      </c>
      <c r="K110" s="13" t="s">
        <v>103</v>
      </c>
      <c r="L110" s="301">
        <v>2</v>
      </c>
      <c r="M110" s="163" t="s">
        <v>190</v>
      </c>
      <c r="N110"/>
      <c r="O110"/>
      <c r="P110"/>
      <c r="Q110"/>
      <c r="R110"/>
      <c r="S110"/>
      <c r="T110" s="207"/>
      <c r="U110" s="207"/>
    </row>
    <row r="111" spans="1:21" ht="16.2" thickTop="1" thickBot="1">
      <c r="A111"/>
      <c r="B111"/>
      <c r="C111" s="296">
        <v>4</v>
      </c>
      <c r="D111" s="302" t="s">
        <v>199</v>
      </c>
      <c r="E111" s="298"/>
      <c r="F111" s="298"/>
      <c r="G111" s="299">
        <v>30</v>
      </c>
      <c r="H111" s="299"/>
      <c r="I111" s="298"/>
      <c r="J111" s="300">
        <v>30</v>
      </c>
      <c r="K111" s="292" t="s">
        <v>225</v>
      </c>
      <c r="L111" s="301">
        <v>2</v>
      </c>
      <c r="M111" s="163" t="s">
        <v>190</v>
      </c>
      <c r="N111"/>
      <c r="O111"/>
      <c r="P111"/>
      <c r="Q111"/>
      <c r="R111"/>
      <c r="S111"/>
      <c r="T111" s="207"/>
      <c r="U111" s="207"/>
    </row>
    <row r="112" spans="1:21" ht="16.8" thickTop="1" thickBot="1">
      <c r="A112"/>
      <c r="B112"/>
      <c r="C112" s="296"/>
      <c r="D112" s="302"/>
      <c r="E112" s="298"/>
      <c r="F112" s="298"/>
      <c r="G112" s="299"/>
      <c r="H112" s="299"/>
      <c r="I112" s="298"/>
      <c r="J112" s="303">
        <f>SUM(J107:J111)</f>
        <v>150</v>
      </c>
      <c r="K112" s="292"/>
      <c r="L112" s="304">
        <f>SUM(L107:L111)</f>
        <v>10</v>
      </c>
      <c r="M112" s="163"/>
      <c r="N112"/>
      <c r="O112"/>
      <c r="P112"/>
      <c r="Q112"/>
      <c r="R112"/>
      <c r="S112"/>
      <c r="T112" s="207"/>
      <c r="U112" s="207"/>
    </row>
    <row r="113" spans="1:21" ht="16.8" thickTop="1" thickBot="1">
      <c r="A113"/>
      <c r="B113"/>
      <c r="C113" s="387" t="s">
        <v>200</v>
      </c>
      <c r="D113" s="388"/>
      <c r="E113" s="388"/>
      <c r="F113" s="388"/>
      <c r="G113" s="388"/>
      <c r="H113" s="388"/>
      <c r="I113" s="388"/>
      <c r="J113" s="294"/>
      <c r="K113" s="295"/>
      <c r="L113" s="205"/>
      <c r="M113" s="206"/>
      <c r="N113"/>
      <c r="O113"/>
      <c r="P113"/>
      <c r="Q113"/>
      <c r="R113"/>
      <c r="S113"/>
      <c r="T113" s="207"/>
      <c r="U113" s="207"/>
    </row>
    <row r="114" spans="1:21" ht="16.2" thickTop="1" thickBot="1">
      <c r="A114"/>
      <c r="B114"/>
      <c r="C114" s="296">
        <v>2</v>
      </c>
      <c r="D114" s="302" t="s">
        <v>201</v>
      </c>
      <c r="E114" s="298"/>
      <c r="F114" s="298"/>
      <c r="G114" s="299">
        <v>30</v>
      </c>
      <c r="H114" s="299"/>
      <c r="I114" s="298"/>
      <c r="J114" s="300">
        <v>30</v>
      </c>
      <c r="K114" s="13" t="s">
        <v>103</v>
      </c>
      <c r="L114" s="301">
        <v>2</v>
      </c>
      <c r="M114" s="163" t="s">
        <v>190</v>
      </c>
      <c r="N114"/>
      <c r="O114"/>
      <c r="P114"/>
      <c r="Q114"/>
      <c r="R114"/>
      <c r="S114"/>
      <c r="T114" s="207"/>
      <c r="U114" s="207"/>
    </row>
    <row r="115" spans="1:21" ht="16.2" thickTop="1" thickBot="1">
      <c r="A115"/>
      <c r="B115"/>
      <c r="C115" s="296">
        <v>3</v>
      </c>
      <c r="D115" s="302" t="s">
        <v>202</v>
      </c>
      <c r="E115" s="298"/>
      <c r="F115" s="298"/>
      <c r="G115" s="299">
        <v>30</v>
      </c>
      <c r="H115" s="299"/>
      <c r="I115" s="298"/>
      <c r="J115" s="300">
        <v>30</v>
      </c>
      <c r="K115" s="13" t="s">
        <v>103</v>
      </c>
      <c r="L115" s="301">
        <v>2</v>
      </c>
      <c r="M115" s="163" t="s">
        <v>190</v>
      </c>
      <c r="N115"/>
      <c r="O115"/>
      <c r="P115"/>
      <c r="Q115"/>
      <c r="R115"/>
      <c r="S115"/>
      <c r="T115" s="207"/>
      <c r="U115" s="207"/>
    </row>
    <row r="116" spans="1:21" ht="16.2" thickTop="1" thickBot="1">
      <c r="A116"/>
      <c r="B116"/>
      <c r="C116" s="296">
        <v>4</v>
      </c>
      <c r="D116" s="302" t="s">
        <v>203</v>
      </c>
      <c r="E116" s="298"/>
      <c r="F116" s="298"/>
      <c r="G116" s="298"/>
      <c r="H116" s="298"/>
      <c r="I116" s="299">
        <v>60</v>
      </c>
      <c r="J116" s="300">
        <v>60</v>
      </c>
      <c r="K116" s="13" t="s">
        <v>103</v>
      </c>
      <c r="L116" s="301">
        <v>2</v>
      </c>
      <c r="M116" s="163" t="s">
        <v>190</v>
      </c>
      <c r="N116"/>
      <c r="O116"/>
      <c r="P116"/>
      <c r="Q116"/>
      <c r="R116"/>
      <c r="S116"/>
      <c r="T116" s="207"/>
      <c r="U116" s="207"/>
    </row>
    <row r="117" spans="1:21" ht="16.8" thickTop="1" thickBot="1">
      <c r="A117"/>
      <c r="B117" s="140"/>
      <c r="C117" s="289"/>
      <c r="D117" s="290"/>
      <c r="E117" s="291"/>
      <c r="F117" s="292"/>
      <c r="G117" s="292"/>
      <c r="H117" s="292"/>
      <c r="I117" s="292"/>
      <c r="J117" s="293">
        <f>SUM(J114:J116)</f>
        <v>120</v>
      </c>
      <c r="K117" s="305"/>
      <c r="L117" s="202">
        <f>SUM(L114:L116)</f>
        <v>6</v>
      </c>
      <c r="M117" s="203"/>
      <c r="N117"/>
      <c r="O117"/>
      <c r="P117"/>
      <c r="Q117"/>
      <c r="R117"/>
      <c r="S117"/>
      <c r="T117" s="207"/>
      <c r="U117" s="207"/>
    </row>
    <row r="118" spans="1:21" ht="16.2" thickTop="1">
      <c r="A118"/>
      <c r="B118" s="140"/>
      <c r="C118" s="253"/>
      <c r="D118" s="306"/>
      <c r="E118" s="285"/>
      <c r="F118" s="286"/>
      <c r="G118" s="286"/>
      <c r="H118" s="286"/>
      <c r="I118" s="286"/>
      <c r="J118" s="307">
        <f>SUM(J100,J105,J112,J117)</f>
        <v>540</v>
      </c>
      <c r="K118" s="308"/>
      <c r="L118" s="309">
        <f>SUM(L100,L105,L112,L117)</f>
        <v>33</v>
      </c>
      <c r="M118" s="203"/>
      <c r="N118"/>
      <c r="O118"/>
      <c r="P118"/>
      <c r="Q118"/>
      <c r="R118"/>
      <c r="S118"/>
      <c r="T118" s="204"/>
      <c r="U118" s="204"/>
    </row>
    <row r="119" spans="1:21" ht="14.4" thickBot="1">
      <c r="A119"/>
      <c r="B119" s="140"/>
      <c r="C119" s="310" t="s">
        <v>226</v>
      </c>
      <c r="D119" s="311" t="s">
        <v>227</v>
      </c>
      <c r="E119" s="312"/>
      <c r="F119" s="312"/>
      <c r="G119" s="312"/>
      <c r="H119" s="312">
        <v>15</v>
      </c>
      <c r="I119" s="312"/>
      <c r="J119" s="313">
        <v>15</v>
      </c>
      <c r="K119" s="314"/>
      <c r="L119" s="315">
        <v>0</v>
      </c>
      <c r="M119" s="155"/>
      <c r="N119"/>
      <c r="O119"/>
      <c r="P119"/>
      <c r="Q119"/>
      <c r="R119"/>
      <c r="S119"/>
      <c r="T119" s="204"/>
      <c r="U119" s="204"/>
    </row>
    <row r="120" spans="1:21" ht="14.4" thickTop="1">
      <c r="A120"/>
      <c r="B120" s="140"/>
      <c r="C120" s="208"/>
      <c r="D120" s="240"/>
      <c r="E120" s="167"/>
      <c r="F120" s="167"/>
      <c r="G120" s="167"/>
      <c r="H120" s="167"/>
      <c r="I120" s="167"/>
      <c r="J120" s="241"/>
      <c r="K120" s="241"/>
      <c r="L120" s="241"/>
      <c r="M120" s="140"/>
      <c r="N120"/>
      <c r="O120"/>
      <c r="P120"/>
      <c r="Q120"/>
      <c r="R120"/>
      <c r="S120"/>
      <c r="T120" s="140"/>
      <c r="U120" s="140"/>
    </row>
    <row r="121" spans="1:21">
      <c r="B121" s="140"/>
      <c r="C121" s="394" t="s">
        <v>228</v>
      </c>
      <c r="D121" s="394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140"/>
      <c r="T121" s="140"/>
      <c r="U121" s="140"/>
    </row>
    <row r="122" spans="1:21" ht="13.95" customHeight="1">
      <c r="B122" s="140"/>
      <c r="C122" s="386" t="s">
        <v>229</v>
      </c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140"/>
      <c r="P122" s="140"/>
      <c r="Q122" s="140"/>
      <c r="R122" s="140"/>
      <c r="S122" s="140"/>
      <c r="T122" s="140"/>
      <c r="U122" s="140"/>
    </row>
    <row r="123" spans="1:21">
      <c r="B123" s="140"/>
      <c r="C123" s="385" t="s">
        <v>230</v>
      </c>
      <c r="D123" s="385"/>
      <c r="E123" s="385"/>
      <c r="F123" s="385"/>
      <c r="G123" s="385"/>
      <c r="H123" s="385"/>
      <c r="I123" s="385"/>
      <c r="J123" s="385"/>
      <c r="K123" s="385"/>
      <c r="L123" s="385"/>
      <c r="M123" s="385"/>
      <c r="N123" s="385"/>
      <c r="O123" s="385"/>
      <c r="P123" s="385"/>
      <c r="Q123" s="385"/>
      <c r="R123" s="385"/>
      <c r="S123" s="385"/>
      <c r="T123" s="385"/>
      <c r="U123" s="140"/>
    </row>
    <row r="124" spans="1:21">
      <c r="B124" s="140"/>
      <c r="C124" s="384"/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140"/>
      <c r="P124" s="140"/>
      <c r="Q124" s="140"/>
      <c r="R124" s="140"/>
      <c r="S124" s="140"/>
      <c r="T124" s="140"/>
      <c r="U124" s="140"/>
    </row>
    <row r="125" spans="1:21" ht="13.95" customHeight="1">
      <c r="B125" s="140"/>
      <c r="C125" s="385"/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  <c r="O125" s="385"/>
      <c r="P125" s="385"/>
      <c r="Q125" s="385"/>
      <c r="R125" s="385"/>
      <c r="S125" s="385"/>
      <c r="T125" s="385"/>
      <c r="U125" s="385"/>
    </row>
    <row r="126" spans="1:21" ht="15.6">
      <c r="B126" s="140"/>
      <c r="C126" s="168" t="s">
        <v>204</v>
      </c>
      <c r="D126" s="142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</row>
    <row r="127" spans="1:21" ht="15">
      <c r="B127" s="140"/>
      <c r="C127" s="169"/>
      <c r="D127" s="89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</row>
    <row r="128" spans="1:21" ht="15">
      <c r="B128" s="140"/>
      <c r="C128" s="169" t="s">
        <v>205</v>
      </c>
      <c r="D128" s="89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</row>
    <row r="129" spans="2:21" ht="15">
      <c r="B129" s="140"/>
      <c r="C129" s="169" t="s">
        <v>206</v>
      </c>
      <c r="D129" s="89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</row>
    <row r="130" spans="2:21" ht="15">
      <c r="B130" s="140"/>
      <c r="C130" s="169" t="s">
        <v>207</v>
      </c>
      <c r="D130" s="89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</row>
    <row r="131" spans="2:21" ht="15">
      <c r="B131" s="140"/>
      <c r="C131" s="170" t="s">
        <v>208</v>
      </c>
      <c r="D131" s="171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</row>
    <row r="132" spans="2:21" ht="15">
      <c r="B132" s="140"/>
      <c r="C132" s="170" t="s">
        <v>209</v>
      </c>
      <c r="D132" s="171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</row>
    <row r="133" spans="2:21" ht="15">
      <c r="B133" s="140"/>
      <c r="C133" s="170" t="s">
        <v>210</v>
      </c>
      <c r="D133" s="171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</row>
    <row r="134" spans="2:21" ht="15">
      <c r="B134" s="140"/>
      <c r="C134" s="170"/>
      <c r="D134" s="171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</row>
    <row r="135" spans="2:21" ht="15">
      <c r="B135"/>
      <c r="C135" s="91"/>
      <c r="D135" s="19"/>
      <c r="E135" s="19"/>
      <c r="F135"/>
      <c r="G135"/>
      <c r="H135"/>
      <c r="I135"/>
      <c r="J135"/>
      <c r="K135"/>
      <c r="L135"/>
    </row>
    <row r="136" spans="2:21" ht="15">
      <c r="B136"/>
      <c r="C136" s="91"/>
      <c r="D136" s="19"/>
      <c r="E136" s="19"/>
      <c r="F136"/>
      <c r="G136"/>
      <c r="H136"/>
      <c r="I136"/>
      <c r="J136"/>
      <c r="K136"/>
      <c r="L136"/>
    </row>
    <row r="137" spans="2:21" ht="15.6">
      <c r="B137"/>
      <c r="C137" s="90" t="s">
        <v>106</v>
      </c>
      <c r="D137" s="19"/>
      <c r="E137" s="19"/>
      <c r="F137"/>
      <c r="G137"/>
      <c r="H137"/>
      <c r="I137"/>
      <c r="J137"/>
      <c r="K137"/>
      <c r="L137"/>
    </row>
    <row r="138" spans="2:21" ht="15">
      <c r="B138"/>
      <c r="C138" s="91" t="s">
        <v>107</v>
      </c>
      <c r="D138" s="19"/>
      <c r="E138" s="19"/>
      <c r="F138"/>
      <c r="G138"/>
      <c r="H138"/>
      <c r="I138"/>
      <c r="J138"/>
      <c r="K138"/>
      <c r="L138"/>
    </row>
    <row r="139" spans="2:21" ht="15">
      <c r="B139"/>
      <c r="C139" s="91" t="s">
        <v>222</v>
      </c>
      <c r="D139" s="19"/>
      <c r="E139" s="19"/>
      <c r="F139"/>
      <c r="G139"/>
      <c r="H139"/>
      <c r="I139"/>
      <c r="J139"/>
      <c r="K139"/>
      <c r="L139"/>
    </row>
    <row r="140" spans="2:21" ht="15">
      <c r="B140"/>
      <c r="C140" s="91" t="s">
        <v>108</v>
      </c>
      <c r="D140" s="19"/>
      <c r="E140" s="19"/>
      <c r="F140"/>
      <c r="G140"/>
      <c r="H140"/>
      <c r="I140"/>
      <c r="J140"/>
      <c r="K140"/>
      <c r="L140"/>
    </row>
    <row r="141" spans="2:21" ht="15">
      <c r="B141"/>
      <c r="C141" s="91" t="s">
        <v>109</v>
      </c>
      <c r="D141" s="19"/>
      <c r="E141" s="19"/>
      <c r="F141"/>
      <c r="G141"/>
      <c r="H141"/>
      <c r="I141"/>
      <c r="J141"/>
      <c r="K141"/>
      <c r="L141"/>
    </row>
    <row r="142" spans="2:21" ht="15">
      <c r="B142"/>
      <c r="C142" s="91" t="s">
        <v>110</v>
      </c>
      <c r="D142" s="19"/>
      <c r="E142" s="19"/>
      <c r="F142"/>
      <c r="G142"/>
      <c r="H142"/>
      <c r="I142"/>
      <c r="J142"/>
      <c r="K142"/>
      <c r="L142"/>
    </row>
    <row r="143" spans="2:21" ht="15">
      <c r="B143"/>
      <c r="C143" s="91" t="s">
        <v>111</v>
      </c>
      <c r="D143" s="19"/>
      <c r="E143" s="19"/>
      <c r="F143"/>
      <c r="G143"/>
      <c r="H143"/>
      <c r="I143"/>
      <c r="J143"/>
      <c r="K143"/>
      <c r="L143"/>
    </row>
    <row r="144" spans="2:21" ht="15">
      <c r="B144"/>
      <c r="C144" s="91" t="s">
        <v>112</v>
      </c>
      <c r="D144" s="19"/>
      <c r="E144" s="19"/>
      <c r="F144"/>
      <c r="G144"/>
      <c r="H144"/>
      <c r="I144"/>
      <c r="J144"/>
      <c r="K144"/>
      <c r="L144"/>
    </row>
    <row r="145" spans="2:12" ht="15">
      <c r="B145"/>
      <c r="C145" s="91" t="s">
        <v>113</v>
      </c>
      <c r="D145" s="19"/>
      <c r="E145" s="19"/>
      <c r="F145"/>
      <c r="G145"/>
      <c r="H145"/>
      <c r="I145"/>
      <c r="J145"/>
      <c r="K145"/>
      <c r="L145"/>
    </row>
    <row r="146" spans="2:12" ht="15">
      <c r="B146"/>
      <c r="C146" s="91" t="s">
        <v>114</v>
      </c>
      <c r="D146" s="19"/>
      <c r="E146" s="19"/>
      <c r="F146"/>
      <c r="G146"/>
      <c r="H146"/>
      <c r="I146"/>
      <c r="J146"/>
      <c r="K146"/>
      <c r="L146"/>
    </row>
    <row r="147" spans="2:12" ht="15">
      <c r="B147"/>
      <c r="C147" s="91" t="s">
        <v>115</v>
      </c>
      <c r="D147" s="19"/>
      <c r="E147" s="19"/>
      <c r="F147"/>
      <c r="G147"/>
      <c r="H147"/>
      <c r="I147"/>
      <c r="J147"/>
      <c r="K147"/>
      <c r="L147"/>
    </row>
    <row r="148" spans="2:12" ht="15">
      <c r="B148"/>
      <c r="C148" s="91" t="s">
        <v>116</v>
      </c>
      <c r="D148" s="19"/>
      <c r="E148" s="19"/>
      <c r="F148"/>
      <c r="G148"/>
      <c r="H148"/>
      <c r="I148"/>
      <c r="J148"/>
      <c r="K148"/>
      <c r="L148"/>
    </row>
    <row r="149" spans="2:12" ht="15">
      <c r="B149"/>
      <c r="C149" s="91" t="s">
        <v>117</v>
      </c>
      <c r="D149" s="19"/>
      <c r="E149" s="19"/>
      <c r="F149"/>
      <c r="G149"/>
      <c r="H149"/>
      <c r="I149"/>
      <c r="J149"/>
      <c r="K149"/>
      <c r="L149"/>
    </row>
    <row r="150" spans="2:12" ht="15">
      <c r="B150"/>
      <c r="C150" s="91" t="s">
        <v>118</v>
      </c>
      <c r="D150" s="19"/>
      <c r="E150" s="19"/>
      <c r="F150"/>
      <c r="G150"/>
      <c r="H150"/>
      <c r="I150"/>
      <c r="J150"/>
      <c r="K150"/>
      <c r="L150"/>
    </row>
    <row r="151" spans="2:12" ht="15">
      <c r="B151"/>
      <c r="C151" s="91" t="s">
        <v>119</v>
      </c>
      <c r="D151" s="19"/>
      <c r="E151" s="19"/>
      <c r="F151"/>
      <c r="G151"/>
      <c r="H151"/>
      <c r="I151"/>
      <c r="J151"/>
      <c r="K151"/>
      <c r="L151"/>
    </row>
    <row r="152" spans="2:12" ht="15">
      <c r="B152"/>
      <c r="C152" s="91" t="s">
        <v>120</v>
      </c>
      <c r="D152" s="19"/>
      <c r="E152" s="19"/>
      <c r="F152"/>
      <c r="G152"/>
      <c r="H152"/>
      <c r="I152"/>
      <c r="J152"/>
      <c r="K152"/>
      <c r="L152"/>
    </row>
    <row r="153" spans="2:12" ht="15">
      <c r="B153"/>
      <c r="C153" s="91" t="s">
        <v>121</v>
      </c>
      <c r="D153" s="19"/>
      <c r="E153" s="19"/>
      <c r="F153"/>
      <c r="G153"/>
      <c r="H153"/>
      <c r="I153"/>
      <c r="J153"/>
      <c r="K153"/>
      <c r="L153"/>
    </row>
    <row r="154" spans="2:12" ht="15">
      <c r="B154"/>
      <c r="C154" s="91"/>
      <c r="D154" s="19"/>
      <c r="E154" s="19"/>
      <c r="F154"/>
      <c r="G154"/>
      <c r="H154"/>
      <c r="I154"/>
      <c r="J154"/>
      <c r="K154"/>
      <c r="L154"/>
    </row>
    <row r="155" spans="2:12" ht="15">
      <c r="B155"/>
      <c r="C155" s="89"/>
      <c r="D155" s="19"/>
      <c r="E155" s="19"/>
      <c r="F155"/>
      <c r="G155"/>
      <c r="H155"/>
      <c r="I155"/>
      <c r="J155"/>
      <c r="K155"/>
      <c r="L155"/>
    </row>
    <row r="156" spans="2:12" ht="15">
      <c r="B156"/>
      <c r="C156" s="89"/>
      <c r="D156" s="19"/>
      <c r="E156" s="19"/>
      <c r="F156"/>
      <c r="G156"/>
      <c r="H156"/>
      <c r="I156"/>
      <c r="J156"/>
      <c r="K156"/>
      <c r="L156"/>
    </row>
    <row r="157" spans="2:12" ht="15">
      <c r="B157"/>
      <c r="C157" s="89"/>
      <c r="D157" s="19"/>
      <c r="E157" s="19"/>
      <c r="F157"/>
      <c r="G157"/>
      <c r="H157"/>
      <c r="I157"/>
      <c r="J157"/>
      <c r="K157"/>
      <c r="L157"/>
    </row>
    <row r="158" spans="2:12" ht="15.6">
      <c r="B158"/>
      <c r="C158" s="90" t="s">
        <v>122</v>
      </c>
      <c r="D158" s="19"/>
      <c r="E158" s="19"/>
      <c r="F158"/>
      <c r="G158"/>
      <c r="H158"/>
      <c r="I158"/>
      <c r="J158"/>
      <c r="K158"/>
      <c r="L158"/>
    </row>
    <row r="159" spans="2:12" ht="15">
      <c r="B159"/>
      <c r="C159" s="91" t="s">
        <v>123</v>
      </c>
      <c r="D159" s="19"/>
      <c r="E159" s="19"/>
      <c r="F159"/>
      <c r="G159"/>
      <c r="H159"/>
      <c r="I159"/>
      <c r="J159"/>
      <c r="K159"/>
      <c r="L159"/>
    </row>
    <row r="160" spans="2:12" ht="15">
      <c r="B160"/>
      <c r="C160" s="91" t="s">
        <v>124</v>
      </c>
      <c r="D160" s="19"/>
      <c r="E160" s="19"/>
      <c r="F160"/>
      <c r="G160"/>
      <c r="H160"/>
      <c r="I160"/>
      <c r="J160"/>
      <c r="K160"/>
      <c r="L160"/>
    </row>
    <row r="161" spans="2:12" ht="15">
      <c r="B161"/>
      <c r="C161" s="91" t="s">
        <v>125</v>
      </c>
      <c r="D161" s="19"/>
      <c r="E161" s="19"/>
      <c r="F161"/>
      <c r="G161"/>
      <c r="H161"/>
      <c r="I161"/>
      <c r="J161"/>
      <c r="K161"/>
      <c r="L161"/>
    </row>
    <row r="162" spans="2:12" ht="15">
      <c r="B162"/>
      <c r="C162" s="91" t="s">
        <v>126</v>
      </c>
      <c r="D162" s="19"/>
      <c r="E162" s="19"/>
      <c r="F162"/>
      <c r="G162"/>
      <c r="H162"/>
      <c r="I162"/>
      <c r="J162"/>
      <c r="K162"/>
      <c r="L162"/>
    </row>
    <row r="163" spans="2:12" ht="15">
      <c r="C163" s="91" t="s">
        <v>127</v>
      </c>
      <c r="D163" s="19"/>
      <c r="E163" s="19"/>
      <c r="F163"/>
      <c r="G163"/>
      <c r="H163"/>
      <c r="I163"/>
    </row>
    <row r="164" spans="2:12" ht="15">
      <c r="C164" s="91" t="s">
        <v>128</v>
      </c>
      <c r="D164" s="19"/>
      <c r="E164" s="19"/>
      <c r="F164"/>
      <c r="G164"/>
      <c r="H164"/>
      <c r="I164"/>
    </row>
    <row r="165" spans="2:12" ht="15">
      <c r="C165" s="91" t="s">
        <v>129</v>
      </c>
      <c r="D165" s="19"/>
      <c r="E165" s="19"/>
      <c r="F165"/>
      <c r="G165"/>
      <c r="H165"/>
      <c r="I165"/>
    </row>
    <row r="166" spans="2:12" ht="15">
      <c r="C166" s="91"/>
      <c r="D166" s="19"/>
      <c r="E166" s="19"/>
      <c r="F166"/>
      <c r="G166"/>
      <c r="H166"/>
      <c r="I166"/>
    </row>
    <row r="167" spans="2:12" ht="15">
      <c r="C167" s="141"/>
      <c r="D167" s="142"/>
      <c r="E167" s="140"/>
      <c r="F167" s="140"/>
      <c r="G167" s="140"/>
      <c r="H167" s="140"/>
      <c r="I167" s="140"/>
    </row>
  </sheetData>
  <mergeCells count="46">
    <mergeCell ref="C87:I87"/>
    <mergeCell ref="B92:I92"/>
    <mergeCell ref="C98:I98"/>
    <mergeCell ref="C100:I100"/>
    <mergeCell ref="C101:I101"/>
    <mergeCell ref="C124:N124"/>
    <mergeCell ref="C125:U125"/>
    <mergeCell ref="C122:N122"/>
    <mergeCell ref="C106:I106"/>
    <mergeCell ref="C113:I113"/>
    <mergeCell ref="C121:R121"/>
    <mergeCell ref="C123:T123"/>
    <mergeCell ref="B55:B57"/>
    <mergeCell ref="C55:C57"/>
    <mergeCell ref="D56:D57"/>
    <mergeCell ref="F80:N80"/>
    <mergeCell ref="C84:C86"/>
    <mergeCell ref="D84:D86"/>
    <mergeCell ref="E84:L84"/>
    <mergeCell ref="M84:M86"/>
    <mergeCell ref="E85:E86"/>
    <mergeCell ref="F85:J85"/>
    <mergeCell ref="K85:K86"/>
    <mergeCell ref="L85:L86"/>
    <mergeCell ref="E11:S11"/>
    <mergeCell ref="Q56:Q57"/>
    <mergeCell ref="D55:R55"/>
    <mergeCell ref="D14:R14"/>
    <mergeCell ref="B36:B38"/>
    <mergeCell ref="D15:D16"/>
    <mergeCell ref="Q15:Q16"/>
    <mergeCell ref="B14:B16"/>
    <mergeCell ref="C14:C16"/>
    <mergeCell ref="C36:C38"/>
    <mergeCell ref="F15:P15"/>
    <mergeCell ref="S55:S57"/>
    <mergeCell ref="F56:P56"/>
    <mergeCell ref="R56:R57"/>
    <mergeCell ref="D36:R36"/>
    <mergeCell ref="S36:S38"/>
    <mergeCell ref="S14:S16"/>
    <mergeCell ref="R15:R16"/>
    <mergeCell ref="F37:P37"/>
    <mergeCell ref="R37:R38"/>
    <mergeCell ref="D37:D38"/>
    <mergeCell ref="Q37:Q38"/>
  </mergeCells>
  <pageMargins left="0.19685039370078741" right="0.19685039370078741" top="0.19685039370078741" bottom="0.19685039370078741" header="0" footer="0"/>
  <pageSetup paperSize="9" scale="74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PODST</vt:lpstr>
      <vt:lpstr>specjalności</vt:lpstr>
      <vt:lpstr>PODST!Obszar_wydruku</vt:lpstr>
    </vt:vector>
  </TitlesOfParts>
  <Manager/>
  <Company>Tomaszewski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User</cp:lastModifiedBy>
  <cp:revision/>
  <cp:lastPrinted>2021-12-17T07:57:33Z</cp:lastPrinted>
  <dcterms:created xsi:type="dcterms:W3CDTF">2011-10-12T18:03:49Z</dcterms:created>
  <dcterms:modified xsi:type="dcterms:W3CDTF">2022-04-22T12:48:27Z</dcterms:modified>
  <cp:category/>
  <cp:contentStatus/>
</cp:coreProperties>
</file>