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ogram kierunek IT od 2019_2020\"/>
    </mc:Choice>
  </mc:AlternateContent>
  <xr:revisionPtr revIDLastSave="0" documentId="13_ncr:1_{780E0434-87BF-4986-83BD-1B57837D5144}" xr6:coauthVersionLast="43" xr6:coauthVersionMax="43" xr10:uidLastSave="{00000000-0000-0000-0000-000000000000}"/>
  <bookViews>
    <workbookView xWindow="-108" yWindow="-108" windowWidth="23256" windowHeight="12576" tabRatio="972" xr2:uid="{00000000-000D-0000-FFFF-FFFF00000000}"/>
  </bookViews>
  <sheets>
    <sheet name="PODSTAWOWA" sheetId="9" r:id="rId1"/>
  </sheets>
  <definedNames>
    <definedName name="_xlnm.Print_Area" localSheetId="0">PODSTAWOWA!$B$1:$P$106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5" i="9" l="1"/>
  <c r="O70" i="9"/>
  <c r="M97" i="9"/>
  <c r="M98" i="9"/>
  <c r="M96" i="9"/>
  <c r="M95" i="9"/>
  <c r="M94" i="9"/>
  <c r="M93" i="9"/>
  <c r="M90" i="9"/>
  <c r="M92" i="9"/>
  <c r="M91" i="9"/>
  <c r="M89" i="9"/>
  <c r="M85" i="9"/>
  <c r="M86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67" i="9"/>
  <c r="M66" i="9"/>
  <c r="M68" i="9"/>
  <c r="M65" i="9"/>
  <c r="M64" i="9"/>
  <c r="M63" i="9"/>
  <c r="M62" i="9"/>
  <c r="M61" i="9"/>
  <c r="M60" i="9"/>
  <c r="M59" i="9"/>
  <c r="M56" i="9"/>
  <c r="M58" i="9"/>
  <c r="M57" i="9"/>
  <c r="M44" i="9"/>
  <c r="M49" i="9"/>
  <c r="M51" i="9"/>
  <c r="M50" i="9"/>
  <c r="M53" i="9"/>
  <c r="M48" i="9"/>
  <c r="M47" i="9"/>
  <c r="M46" i="9"/>
  <c r="M45" i="9"/>
  <c r="M40" i="9"/>
  <c r="M43" i="9"/>
  <c r="M42" i="9"/>
  <c r="M41" i="9"/>
  <c r="M29" i="9"/>
  <c r="M28" i="9"/>
  <c r="M27" i="9"/>
  <c r="M26" i="9"/>
  <c r="M25" i="9"/>
  <c r="O24" i="9"/>
  <c r="M11" i="9"/>
  <c r="M12" i="9"/>
  <c r="M13" i="9"/>
  <c r="M14" i="9"/>
  <c r="M15" i="9"/>
  <c r="M31" i="9"/>
  <c r="M16" i="9"/>
  <c r="M17" i="9"/>
  <c r="M18" i="9"/>
  <c r="M19" i="9"/>
  <c r="M20" i="9"/>
  <c r="M33" i="9"/>
  <c r="M21" i="9"/>
  <c r="M30" i="9"/>
  <c r="O38" i="9"/>
  <c r="M36" i="9"/>
  <c r="M35" i="9"/>
  <c r="M52" i="9"/>
  <c r="O102" i="9"/>
  <c r="M32" i="9"/>
  <c r="O88" i="9"/>
  <c r="O39" i="9" l="1"/>
  <c r="M24" i="9"/>
  <c r="M55" i="9"/>
  <c r="M70" i="9"/>
  <c r="M71" i="9" s="1"/>
  <c r="M102" i="9"/>
  <c r="M38" i="9"/>
  <c r="M39" i="9" s="1"/>
  <c r="O71" i="9"/>
  <c r="O104" i="9"/>
  <c r="M88" i="9"/>
  <c r="M104" i="9" l="1"/>
  <c r="O105" i="9"/>
  <c r="M105" i="9"/>
</calcChain>
</file>

<file path=xl/sharedStrings.xml><?xml version="1.0" encoding="utf-8"?>
<sst xmlns="http://schemas.openxmlformats.org/spreadsheetml/2006/main" count="406" uniqueCount="257">
  <si>
    <t xml:space="preserve">Przedmiot </t>
  </si>
  <si>
    <t>Szczegóły przedmiotu</t>
  </si>
  <si>
    <t>ECTS</t>
  </si>
  <si>
    <t>Razem</t>
  </si>
  <si>
    <t>I</t>
  </si>
  <si>
    <t>II</t>
  </si>
  <si>
    <t>stopień:</t>
  </si>
  <si>
    <t>forma studiów:</t>
  </si>
  <si>
    <t>kierunek studiów:</t>
  </si>
  <si>
    <t>od roku:</t>
  </si>
  <si>
    <t>profil studiów:</t>
  </si>
  <si>
    <t>PLAN STUDIÓW</t>
  </si>
  <si>
    <t>godzin*:</t>
  </si>
  <si>
    <t>W 1 semestrze do zaliczenia kurs BHP, szkolenie biblioteczne i kurs ochrony prawa autorskiego</t>
  </si>
  <si>
    <t>III</t>
  </si>
  <si>
    <t>M: moduł</t>
  </si>
  <si>
    <t>Forma zaliczenia (oc / e)</t>
  </si>
  <si>
    <t>w1</t>
  </si>
  <si>
    <t>w2</t>
  </si>
  <si>
    <t>ck1</t>
  </si>
  <si>
    <t>ck2</t>
  </si>
  <si>
    <t>cw</t>
  </si>
  <si>
    <t>s</t>
  </si>
  <si>
    <t>Semestr</t>
  </si>
  <si>
    <t>Rok</t>
  </si>
  <si>
    <t>IV</t>
  </si>
  <si>
    <t>V</t>
  </si>
  <si>
    <t>VI</t>
  </si>
  <si>
    <t>razem  I rok:</t>
  </si>
  <si>
    <t>razem III semestr:</t>
  </si>
  <si>
    <t>razem  IV semestr:</t>
  </si>
  <si>
    <t>razem II semestr:</t>
  </si>
  <si>
    <t>razem II rok:</t>
  </si>
  <si>
    <t>razem V semestr:</t>
  </si>
  <si>
    <t>razem VI semestr:</t>
  </si>
  <si>
    <t>razem III rok:</t>
  </si>
  <si>
    <t>razem I semestr:</t>
  </si>
  <si>
    <t>Kod</t>
  </si>
  <si>
    <t>Liczba godzin</t>
  </si>
  <si>
    <t>Skróty modułów</t>
  </si>
  <si>
    <t>Wstęp do językoznawstwa</t>
  </si>
  <si>
    <t>Fonetyka i fonologia języka włoskiego</t>
  </si>
  <si>
    <t>Wstęp do translatoryki</t>
  </si>
  <si>
    <t>Komunikacja językowa i strategie uczenia się języka</t>
  </si>
  <si>
    <t>Wypowiedź ustna i pisemna w języku polskim</t>
  </si>
  <si>
    <t>Wstęp do literaturoznawstwa</t>
  </si>
  <si>
    <t>Gramatyka opisowa języka włoskiego 1</t>
  </si>
  <si>
    <t>Realioznawstwo włoskie</t>
  </si>
  <si>
    <t>Filozofia</t>
  </si>
  <si>
    <t>Literatura włoska 1</t>
  </si>
  <si>
    <t>Gramatyka opisowa języka włoskiego 2</t>
  </si>
  <si>
    <t>Język dziedzin artystycznych (warsztaty translatorskie)</t>
  </si>
  <si>
    <t>Język dziedzin użytkowych (warsztaty translatorskie)</t>
  </si>
  <si>
    <t>Techniki translatorskie</t>
  </si>
  <si>
    <t>Literatura włoska 2</t>
  </si>
  <si>
    <t>Gramatyka opisowa języka włoskiego 3</t>
  </si>
  <si>
    <t>Przekład języka ekonomicznego</t>
  </si>
  <si>
    <t>Przekład języka humanistyki i nauk społecznych</t>
  </si>
  <si>
    <t>Elementarna wiedza o językach klasycznych</t>
  </si>
  <si>
    <t>Literatura włoska 3</t>
  </si>
  <si>
    <t>Przekład języka administracyjno-prawniczego i UE</t>
  </si>
  <si>
    <t>Przekład języka informatyki i massmediów</t>
  </si>
  <si>
    <t>Stylistyka i poprawność językowa</t>
  </si>
  <si>
    <t>Gramatyka kontrastywna włosko-polska</t>
  </si>
  <si>
    <t>Przekład języka nauk przyrodniczych i medycyny</t>
  </si>
  <si>
    <t>Przekład języka technicznego i nauk ścisłych</t>
  </si>
  <si>
    <t>Literatura włoska 4</t>
  </si>
  <si>
    <t>Egzamin licencjacki</t>
  </si>
  <si>
    <t xml:space="preserve">    Wychowanie fizyczne</t>
  </si>
  <si>
    <t>kod st. WF</t>
  </si>
  <si>
    <t>oc</t>
  </si>
  <si>
    <t>ogólnoakademicki</t>
  </si>
  <si>
    <t>stacjonarne</t>
  </si>
  <si>
    <t>I (licencjat)</t>
  </si>
  <si>
    <t>JT: zajęcia językowo-translatorskie</t>
  </si>
  <si>
    <t>H: zajęcia ogólnohumanistyczne</t>
  </si>
  <si>
    <t>J: zajęcia językowe</t>
  </si>
  <si>
    <t>JZ: zajęcia językoznawcze</t>
  </si>
  <si>
    <t>e</t>
  </si>
  <si>
    <t>w1, w2, w3: wykład, nakład pracy studenta 1,2,3 (wprowadzający, kursowy, monograficzny) (30 osób)</t>
  </si>
  <si>
    <t>suplement</t>
  </si>
  <si>
    <t>s: seminarium</t>
  </si>
  <si>
    <t>p: zajęcia z zakresu nauk podstawowych, właściwych dla danego kierunku studiów</t>
  </si>
  <si>
    <t>Filologia włoska</t>
  </si>
  <si>
    <t>WLA113</t>
  </si>
  <si>
    <t>WLA106</t>
  </si>
  <si>
    <t>WLA109</t>
  </si>
  <si>
    <t>WLA206</t>
  </si>
  <si>
    <t>WLA210</t>
  </si>
  <si>
    <t>WLA212</t>
  </si>
  <si>
    <t>WLA213</t>
  </si>
  <si>
    <t>PNJW 6 - wypowiedź pisemna 5</t>
  </si>
  <si>
    <t>PNJW 6 - rejestr potoczny i żargony</t>
  </si>
  <si>
    <t>PNJW 1 - sprawności zintegrowane 1, 2, 3, 4</t>
  </si>
  <si>
    <t>PNJW 1 - kręgi leksykalne 1</t>
  </si>
  <si>
    <t>PNJW 1 - gramatyka praktyczna 1</t>
  </si>
  <si>
    <t>PNJW 1 - wprowadzenie do pisania</t>
  </si>
  <si>
    <t>PNJW 2 - sprawności zintegrowane 5, 6</t>
  </si>
  <si>
    <t>PNJW 2 - wypowiedź pisemna 1</t>
  </si>
  <si>
    <t>PNJW 2 - kręgi leksykalne 2</t>
  </si>
  <si>
    <t>PNJW 2 - gramatyka praktyczna 2</t>
  </si>
  <si>
    <t>PNJW 3 - wypowiedź pisemna 2</t>
  </si>
  <si>
    <t>PNJW 3 - gramatyka praktyczna 3</t>
  </si>
  <si>
    <t>PNJW 3 - sprawności zintegrowane 7</t>
  </si>
  <si>
    <t>PNJW 4 - wypowiedź pisemna 3</t>
  </si>
  <si>
    <t>PNJW 4 - sprawności zintegrowane 8</t>
  </si>
  <si>
    <t>PNJW 5 - sprawności zintegrowane 9</t>
  </si>
  <si>
    <t>PNJW 5 - wypowiedź pisemna 4</t>
  </si>
  <si>
    <t>oc/e*</t>
  </si>
  <si>
    <t>Objaśnienia dotyczące egzaminów</t>
  </si>
  <si>
    <t>WLA120</t>
  </si>
  <si>
    <t>WLA114</t>
  </si>
  <si>
    <t>WLA115</t>
  </si>
  <si>
    <t>WLA116</t>
  </si>
  <si>
    <t>WLA117</t>
  </si>
  <si>
    <t>WLA220</t>
  </si>
  <si>
    <t>WLA222</t>
  </si>
  <si>
    <t>WLA223</t>
  </si>
  <si>
    <t>WLA224</t>
  </si>
  <si>
    <t>WLA225</t>
  </si>
  <si>
    <t>WLA226</t>
  </si>
  <si>
    <t>WLA314</t>
  </si>
  <si>
    <t>WLA315</t>
  </si>
  <si>
    <t>WLA302</t>
  </si>
  <si>
    <t>WLA316</t>
  </si>
  <si>
    <t>WLA304</t>
  </si>
  <si>
    <t>WLA317</t>
  </si>
  <si>
    <t>WLA326</t>
  </si>
  <si>
    <t>WLA327</t>
  </si>
  <si>
    <t>WLA328</t>
  </si>
  <si>
    <t>WLA329</t>
  </si>
  <si>
    <t>WLA322</t>
  </si>
  <si>
    <t>WLA418</t>
  </si>
  <si>
    <t>WLA419</t>
  </si>
  <si>
    <t>WLA420</t>
  </si>
  <si>
    <t>WLA421</t>
  </si>
  <si>
    <t>WLA405</t>
  </si>
  <si>
    <t>WLA406</t>
  </si>
  <si>
    <t>WLA424</t>
  </si>
  <si>
    <t>WLA425</t>
  </si>
  <si>
    <t>WLA422</t>
  </si>
  <si>
    <t>WLA410</t>
  </si>
  <si>
    <t>WLA423,xx</t>
  </si>
  <si>
    <t>WLB4xx</t>
  </si>
  <si>
    <t>WLA514</t>
  </si>
  <si>
    <t>WLA515</t>
  </si>
  <si>
    <t>WLA516</t>
  </si>
  <si>
    <t>WLA517</t>
  </si>
  <si>
    <t>WLA518</t>
  </si>
  <si>
    <t>WLA519</t>
  </si>
  <si>
    <t>WLA520</t>
  </si>
  <si>
    <t>WLA521</t>
  </si>
  <si>
    <t>WLA522</t>
  </si>
  <si>
    <t>WLA523</t>
  </si>
  <si>
    <t>WLA524</t>
  </si>
  <si>
    <t>WLA525</t>
  </si>
  <si>
    <t>WLB5xx</t>
  </si>
  <si>
    <t>WLA621</t>
  </si>
  <si>
    <t>WLA622</t>
  </si>
  <si>
    <t>WLA623</t>
  </si>
  <si>
    <t>WLA624</t>
  </si>
  <si>
    <t>WLA626</t>
  </si>
  <si>
    <t>WLA606</t>
  </si>
  <si>
    <t>WLA607</t>
  </si>
  <si>
    <t>WLA609</t>
  </si>
  <si>
    <t>WLA627</t>
  </si>
  <si>
    <t>WLA628,xx</t>
  </si>
  <si>
    <t>WLA619</t>
  </si>
  <si>
    <t>WLB019/020/WB000/WB001</t>
  </si>
  <si>
    <t>WLA121</t>
  </si>
  <si>
    <t>WLA122</t>
  </si>
  <si>
    <t>WLA118/119/123</t>
  </si>
  <si>
    <t>Metodologia badań naukowych</t>
  </si>
  <si>
    <t>PNJW 4 - gramatyka praktyczna 4</t>
  </si>
  <si>
    <t>PNJW 5 - gramatyka praktyczna 5</t>
  </si>
  <si>
    <t>kod UŁ</t>
  </si>
  <si>
    <t>WLB3xx</t>
  </si>
  <si>
    <t>Objaśnienia skrótów</t>
  </si>
  <si>
    <t>Przedmioty grupy C: ogólne (3 ECTS)</t>
  </si>
  <si>
    <t>Seminarium licencjackie 3</t>
  </si>
  <si>
    <t>Praca licencjacka</t>
  </si>
  <si>
    <t xml:space="preserve">Praktyki zawodowe w firmach lub instytucjach 4tyg./120h </t>
  </si>
  <si>
    <t>Przedmioty grupy  B</t>
  </si>
  <si>
    <t xml:space="preserve">Seminarium licencjackie 2 </t>
  </si>
  <si>
    <t xml:space="preserve">Przedmioty grupy B </t>
  </si>
  <si>
    <t xml:space="preserve">Przedmioty grupy  B </t>
  </si>
  <si>
    <t xml:space="preserve">Przedmioty grupy C </t>
  </si>
  <si>
    <t xml:space="preserve">RAZEM  W CIĄGU TOKU STUDIÓW </t>
  </si>
  <si>
    <t>*Liczba godzin bez zajęć B, C</t>
  </si>
  <si>
    <t>**Do wyboru język angielski, niemiecki, francuski, rosyjski, in. słowiański obcy</t>
  </si>
  <si>
    <t>PNJW: Praktyczna nauka języka włoskiego</t>
  </si>
  <si>
    <t>Przegląd kina włoskiego</t>
  </si>
  <si>
    <t>PNJW 4 - rozumienie ze słuchu w kontekście translatorskim</t>
  </si>
  <si>
    <t>Zarys sztuki włoskiej</t>
  </si>
  <si>
    <t>Geografia kulturowa Włoch</t>
  </si>
  <si>
    <t>ECTS:</t>
  </si>
  <si>
    <t>Fonetyka praktyczna</t>
  </si>
  <si>
    <t>ck3</t>
  </si>
  <si>
    <t>Historia języka włoskiego z elementami gramatyki historycznej</t>
  </si>
  <si>
    <t>PNJW 5 - wypowiedź ustna 4</t>
  </si>
  <si>
    <t>PNJW 6 - wypowiedź ustna 5</t>
  </si>
  <si>
    <t>PNJW 5 - tłumaczenia ustne 1</t>
  </si>
  <si>
    <t>S: zajęcia z obszaru nauk społecznych łącznie ECTS:</t>
  </si>
  <si>
    <t>W: zajęcia wybieralne                           łącznie ECTS:</t>
  </si>
  <si>
    <t>ck1, ck2, ck3: ćwiczenia konwersatoryjne nakład pracy studenta 1,2,3 (15-20 osób)</t>
  </si>
  <si>
    <t>PNJW 4 - wypowiedź ustna 3</t>
  </si>
  <si>
    <t>PNJW 3 - wypowiedź ustna 2</t>
  </si>
  <si>
    <t>Kultura antyczna Italii i Basenu Morza Śródziemnego</t>
  </si>
  <si>
    <t>PNJW 2 - wypowiedź ustna 1</t>
  </si>
  <si>
    <t>U: zajęcia ogólnouczelniane</t>
  </si>
  <si>
    <t>MU</t>
  </si>
  <si>
    <t>PNJW 6 - tłumaczenia ustne 2</t>
  </si>
  <si>
    <t>Drugi język obcy 1, 2*</t>
  </si>
  <si>
    <t>Drugi język obcy 3, 4**</t>
  </si>
  <si>
    <t xml:space="preserve">Asystent 1/2 </t>
  </si>
  <si>
    <t>Historia Włoch 1</t>
  </si>
  <si>
    <t>Historia Włoch 2</t>
  </si>
  <si>
    <t>Seminarium licencjackie 1</t>
  </si>
  <si>
    <t>Drugi język obcy 5, 6, 7 **</t>
  </si>
  <si>
    <t>Drugi język obcy 8, 9, 10**</t>
  </si>
  <si>
    <t>Drugi język obcy 11, 12, 13**</t>
  </si>
  <si>
    <t>Drugi język obcy 14, 15, 16**</t>
  </si>
  <si>
    <t>pMJ (h)</t>
  </si>
  <si>
    <t>pMJZ (h)</t>
  </si>
  <si>
    <t>pMJT (h)</t>
  </si>
  <si>
    <t>MK (h)</t>
  </si>
  <si>
    <t>pMKL (h)</t>
  </si>
  <si>
    <t>MH (h)</t>
  </si>
  <si>
    <t>MH, MS (h)</t>
  </si>
  <si>
    <r>
      <rPr>
        <b/>
        <sz val="10"/>
        <color theme="1"/>
        <rFont val="Arial"/>
        <family val="2"/>
        <charset val="238"/>
      </rPr>
      <t>MW</t>
    </r>
    <r>
      <rPr>
        <sz val="10"/>
        <color theme="1"/>
        <rFont val="Arial"/>
        <family val="2"/>
        <charset val="238"/>
      </rPr>
      <t>, MJ (h)</t>
    </r>
  </si>
  <si>
    <r>
      <rPr>
        <b/>
        <sz val="10"/>
        <color theme="1"/>
        <rFont val="Arial"/>
        <family val="2"/>
        <charset val="238"/>
      </rPr>
      <t>MW</t>
    </r>
    <r>
      <rPr>
        <sz val="10"/>
        <color theme="1"/>
        <rFont val="Arial"/>
        <family val="2"/>
        <charset val="238"/>
      </rPr>
      <t>, MJT, MKL, MK (h)</t>
    </r>
  </si>
  <si>
    <t>MKL (h)</t>
  </si>
  <si>
    <t>pMH (h)</t>
  </si>
  <si>
    <r>
      <rPr>
        <b/>
        <sz val="10"/>
        <color theme="1"/>
        <rFont val="Arial"/>
        <family val="2"/>
        <charset val="238"/>
      </rPr>
      <t>MW,</t>
    </r>
    <r>
      <rPr>
        <sz val="10"/>
        <color theme="1"/>
        <rFont val="Arial"/>
        <family val="2"/>
        <charset val="238"/>
      </rPr>
      <t xml:space="preserve"> MJ (h)</t>
    </r>
  </si>
  <si>
    <r>
      <rPr>
        <b/>
        <sz val="10"/>
        <color theme="1"/>
        <rFont val="Arial"/>
        <family val="2"/>
        <charset val="238"/>
      </rPr>
      <t>MW</t>
    </r>
    <r>
      <rPr>
        <sz val="10"/>
        <color theme="1"/>
        <rFont val="Arial"/>
        <family val="2"/>
        <charset val="238"/>
      </rPr>
      <t>, MU (h, sp)</t>
    </r>
  </si>
  <si>
    <t>pMK (h)</t>
  </si>
  <si>
    <t>pMJ, pMJT (h)</t>
  </si>
  <si>
    <t>pMJT, MS (h)</t>
  </si>
  <si>
    <t>MJ, MH (h)</t>
  </si>
  <si>
    <r>
      <rPr>
        <b/>
        <sz val="10"/>
        <color theme="1"/>
        <rFont val="Arial"/>
        <family val="2"/>
        <charset val="238"/>
      </rPr>
      <t>MW</t>
    </r>
    <r>
      <rPr>
        <sz val="10"/>
        <color theme="1"/>
        <rFont val="Arial"/>
        <family val="2"/>
        <charset val="238"/>
      </rPr>
      <t>, MJT, MKL (h)</t>
    </r>
  </si>
  <si>
    <r>
      <rPr>
        <b/>
        <sz val="10"/>
        <color theme="1"/>
        <rFont val="Arial"/>
        <family val="2"/>
        <charset val="238"/>
      </rPr>
      <t>MW</t>
    </r>
    <r>
      <rPr>
        <sz val="10"/>
        <color theme="1"/>
        <rFont val="Arial"/>
        <family val="2"/>
        <charset val="238"/>
      </rPr>
      <t>, MJT, MJZ, MKL, MK (h)</t>
    </r>
  </si>
  <si>
    <t>MJT, MJZ, MKL, MK (h)</t>
  </si>
  <si>
    <r>
      <rPr>
        <b/>
        <sz val="10"/>
        <color theme="1"/>
        <rFont val="Arial"/>
        <family val="2"/>
        <charset val="238"/>
      </rPr>
      <t>MW</t>
    </r>
    <r>
      <rPr>
        <sz val="10"/>
        <color theme="1"/>
        <rFont val="Arial"/>
        <family val="2"/>
        <charset val="238"/>
      </rPr>
      <t>, MJT, MKL, MK (h, sp)</t>
    </r>
  </si>
  <si>
    <r>
      <rPr>
        <sz val="10"/>
        <color indexed="8"/>
        <rFont val="Arial"/>
        <family val="2"/>
        <charset val="238"/>
      </rPr>
      <t xml:space="preserve">min. </t>
    </r>
    <r>
      <rPr>
        <b/>
        <sz val="10"/>
        <color indexed="8"/>
        <rFont val="Arial"/>
        <family val="2"/>
        <charset val="238"/>
      </rPr>
      <t>5</t>
    </r>
  </si>
  <si>
    <t>2019/2020 dla I roku</t>
  </si>
  <si>
    <t>PNJW 5 - tłumaczenia pisemne 1</t>
  </si>
  <si>
    <t>Analiza i przekład materiału audiowizualnego</t>
  </si>
  <si>
    <t>PNJW 6 - tłumaczenia pisemne 2</t>
  </si>
  <si>
    <t>II i III</t>
  </si>
  <si>
    <t>ćw: ćwiczenia (20 osób)</t>
  </si>
  <si>
    <t>K: zajęcia nt. kultury</t>
  </si>
  <si>
    <t>KL: zajęcia kulturowo-literaturoznawcze</t>
  </si>
  <si>
    <r>
      <t xml:space="preserve">e* : egzamin wspólny dla przedmiotów bloku PNJW w danym </t>
    </r>
    <r>
      <rPr>
        <sz val="10"/>
        <rFont val="Arial"/>
        <family val="2"/>
        <charset val="238"/>
      </rPr>
      <t>semestrze</t>
    </r>
  </si>
  <si>
    <t>Moduły:
p-podstawowy
MJ-z. językowe                                      MJZ-z. językoznawcze
MK-z. nt kultury                                   MJT-z. językowo-translatorskie             MKL-z. kulturowo-literaturoznawcze                                                     MH-z. ogólnohumanistyczne                   MW-z. wybieralne                                                      MS-z. z obszaru nauk społecznych MU-z. ogólnouczelniane</t>
  </si>
  <si>
    <r>
      <t xml:space="preserve">PNJW 6 - </t>
    </r>
    <r>
      <rPr>
        <sz val="8"/>
        <rFont val="Arial"/>
        <family val="2"/>
        <charset val="238"/>
      </rPr>
      <t>rejestr literacki i tłumaczenia</t>
    </r>
  </si>
  <si>
    <t xml:space="preserve">Przedmioty grupy B: kierunkowe (12 ECTS), np. Wstęp do włoskości; Tłumaczenie aktualności informacyjnych; Włoska gestykulacja; Przedsiębiorstwo i handel we Włoszech; Kultura włoska; Konwersacje tematyczne; Gramatyka tekstualna </t>
  </si>
  <si>
    <r>
      <t xml:space="preserve">Zatwierdzony na posiedzeniu Rady Wydziału Filologicznego w dniu </t>
    </r>
    <r>
      <rPr>
        <b/>
        <sz val="11"/>
        <color rgb="FFFF0000"/>
        <rFont val="Arial"/>
        <family val="2"/>
        <charset val="238"/>
      </rPr>
      <t>26 kwietnia 2019</t>
    </r>
    <r>
      <rPr>
        <b/>
        <sz val="11"/>
        <rFont val="Arial"/>
        <family val="2"/>
        <charset val="238"/>
      </rPr>
      <t xml:space="preserve"> r</t>
    </r>
    <r>
      <rPr>
        <sz val="11"/>
        <rFont val="Arial"/>
        <family val="2"/>
        <charset val="238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</si>
</sst>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3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color rgb="FF0000FF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trike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4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CE6F1"/>
        <bgColor indexed="64"/>
      </patternFill>
    </fill>
  </fills>
  <borders count="3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/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double">
        <color indexed="55"/>
      </bottom>
      <diagonal/>
    </border>
    <border>
      <left style="double">
        <color indexed="55"/>
      </left>
      <right/>
      <top/>
      <bottom/>
      <diagonal/>
    </border>
    <border>
      <left/>
      <right/>
      <top style="double">
        <color indexed="55"/>
      </top>
      <bottom/>
      <diagonal/>
    </border>
    <border>
      <left style="double">
        <color indexed="55"/>
      </left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/>
      <top style="double">
        <color indexed="55"/>
      </top>
      <bottom style="double">
        <color indexed="55"/>
      </bottom>
      <diagonal/>
    </border>
    <border>
      <left style="double">
        <color theme="0" tint="-0.34998626667073579"/>
      </left>
      <right style="double">
        <color theme="0" tint="-0.34998626667073579"/>
      </right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 style="double">
        <color theme="0" tint="-0.34998626667073579"/>
      </right>
      <top/>
      <bottom/>
      <diagonal/>
    </border>
    <border>
      <left/>
      <right style="double">
        <color theme="0" tint="-0.34998626667073579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55"/>
      </top>
      <bottom style="double">
        <color indexed="55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 style="double">
        <color indexed="55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double">
        <color indexed="55"/>
      </bottom>
      <diagonal/>
    </border>
    <border>
      <left style="thin">
        <color indexed="55"/>
      </left>
      <right/>
      <top style="double">
        <color indexed="55"/>
      </top>
      <bottom style="double">
        <color indexed="55"/>
      </bottom>
      <diagonal/>
    </border>
    <border>
      <left style="double">
        <color indexed="55"/>
      </left>
      <right style="double">
        <color indexed="55"/>
      </right>
      <top/>
      <bottom/>
      <diagonal/>
    </border>
    <border>
      <left style="double">
        <color indexed="55"/>
      </left>
      <right style="double">
        <color indexed="55"/>
      </right>
      <top style="double">
        <color theme="0" tint="-0.34998626667073579"/>
      </top>
      <bottom style="double">
        <color indexed="55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double">
        <color indexed="5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indexed="55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43">
    <xf numFmtId="0" fontId="0" fillId="0" borderId="0" xfId="0"/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6" fillId="0" borderId="0" xfId="0" applyFont="1" applyAlignment="1" applyProtection="1">
      <alignment horizontal="left" vertical="center"/>
      <protection locked="0"/>
    </xf>
    <xf numFmtId="17" fontId="5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/>
    <xf numFmtId="0" fontId="13" fillId="0" borderId="0" xfId="0" applyFont="1"/>
    <xf numFmtId="0" fontId="8" fillId="4" borderId="3" xfId="2" applyFont="1" applyFill="1" applyBorder="1" applyAlignment="1" applyProtection="1">
      <alignment horizontal="center" vertical="center" wrapText="1"/>
      <protection locked="0"/>
    </xf>
    <xf numFmtId="0" fontId="4" fillId="6" borderId="9" xfId="2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right" wrapText="1"/>
      <protection locked="0"/>
    </xf>
    <xf numFmtId="0" fontId="4" fillId="6" borderId="12" xfId="2" applyFont="1" applyFill="1" applyBorder="1" applyAlignment="1" applyProtection="1">
      <alignment horizontal="center" vertical="center"/>
      <protection locked="0"/>
    </xf>
    <xf numFmtId="0" fontId="14" fillId="0" borderId="18" xfId="2" applyFont="1" applyBorder="1" applyAlignment="1" applyProtection="1">
      <alignment horizontal="center" vertical="center"/>
      <protection locked="0"/>
    </xf>
    <xf numFmtId="0" fontId="14" fillId="0" borderId="20" xfId="2" applyFont="1" applyBorder="1" applyAlignment="1" applyProtection="1">
      <alignment horizontal="left" vertical="center"/>
      <protection locked="0"/>
    </xf>
    <xf numFmtId="0" fontId="14" fillId="0" borderId="19" xfId="2" applyFont="1" applyBorder="1" applyAlignment="1" applyProtection="1">
      <alignment horizontal="center" vertical="center"/>
      <protection locked="0"/>
    </xf>
    <xf numFmtId="0" fontId="16" fillId="0" borderId="3" xfId="2" applyFont="1" applyBorder="1" applyAlignment="1" applyProtection="1">
      <alignment horizontal="left" vertical="center" indent="1"/>
      <protection locked="0"/>
    </xf>
    <xf numFmtId="0" fontId="16" fillId="0" borderId="3" xfId="2" applyFont="1" applyBorder="1" applyAlignment="1" applyProtection="1">
      <alignment horizontal="left" vertical="center" wrapText="1" indent="1"/>
      <protection locked="0"/>
    </xf>
    <xf numFmtId="0" fontId="10" fillId="4" borderId="3" xfId="0" applyFont="1" applyFill="1" applyBorder="1"/>
    <xf numFmtId="0" fontId="14" fillId="0" borderId="25" xfId="2" applyFont="1" applyBorder="1" applyAlignment="1" applyProtection="1">
      <alignment horizontal="left" vertical="center" indent="1"/>
      <protection locked="0"/>
    </xf>
    <xf numFmtId="0" fontId="14" fillId="0" borderId="1" xfId="2" applyFont="1" applyBorder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 horizontal="right"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wrapText="1"/>
      <protection locked="0"/>
    </xf>
    <xf numFmtId="0" fontId="19" fillId="3" borderId="0" xfId="0" applyFont="1" applyFill="1"/>
    <xf numFmtId="0" fontId="20" fillId="0" borderId="0" xfId="0" applyFont="1"/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/>
    <xf numFmtId="0" fontId="9" fillId="0" borderId="0" xfId="0" applyFont="1" applyAlignment="1" applyProtection="1">
      <alignment horizontal="left" vertical="center"/>
      <protection locked="0"/>
    </xf>
    <xf numFmtId="0" fontId="24" fillId="0" borderId="0" xfId="0" applyFont="1"/>
    <xf numFmtId="0" fontId="25" fillId="0" borderId="0" xfId="0" applyFont="1" applyAlignment="1">
      <alignment horizontal="right"/>
    </xf>
    <xf numFmtId="0" fontId="25" fillId="0" borderId="0" xfId="0" applyFont="1"/>
    <xf numFmtId="0" fontId="24" fillId="0" borderId="0" xfId="0" applyFont="1" applyProtection="1">
      <protection locked="0"/>
    </xf>
    <xf numFmtId="0" fontId="24" fillId="0" borderId="0" xfId="0" applyFont="1" applyAlignment="1">
      <alignment horizontal="center" vertical="center"/>
    </xf>
    <xf numFmtId="0" fontId="26" fillId="0" borderId="0" xfId="0" applyFont="1" applyProtection="1"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27" fillId="0" borderId="0" xfId="0" applyFont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24" fillId="2" borderId="2" xfId="2" applyFont="1" applyFill="1" applyBorder="1" applyAlignment="1" applyProtection="1">
      <alignment horizontal="center" vertical="center"/>
      <protection locked="0"/>
    </xf>
    <xf numFmtId="0" fontId="24" fillId="2" borderId="3" xfId="2" applyFont="1" applyFill="1" applyBorder="1" applyAlignment="1" applyProtection="1">
      <alignment horizontal="center" vertical="center"/>
      <protection locked="0"/>
    </xf>
    <xf numFmtId="0" fontId="25" fillId="4" borderId="3" xfId="2" applyFont="1" applyFill="1" applyBorder="1" applyAlignment="1" applyProtection="1">
      <alignment horizontal="center" vertical="center"/>
      <protection hidden="1"/>
    </xf>
    <xf numFmtId="0" fontId="25" fillId="2" borderId="3" xfId="2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>
      <alignment horizontal="center" vertical="center"/>
    </xf>
    <xf numFmtId="49" fontId="28" fillId="0" borderId="4" xfId="2" applyNumberFormat="1" applyFont="1" applyBorder="1" applyAlignment="1" applyProtection="1">
      <alignment horizontal="left" vertical="center" indent="1"/>
      <protection locked="0"/>
    </xf>
    <xf numFmtId="0" fontId="24" fillId="0" borderId="3" xfId="2" applyFont="1" applyBorder="1" applyAlignment="1" applyProtection="1">
      <alignment horizontal="center" vertical="center"/>
      <protection locked="0"/>
    </xf>
    <xf numFmtId="0" fontId="24" fillId="0" borderId="3" xfId="0" applyFont="1" applyBorder="1"/>
    <xf numFmtId="0" fontId="25" fillId="0" borderId="3" xfId="2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>
      <alignment horizontal="center" vertical="center"/>
    </xf>
    <xf numFmtId="0" fontId="24" fillId="0" borderId="2" xfId="2" applyFont="1" applyBorder="1" applyAlignment="1" applyProtection="1">
      <alignment horizontal="center" vertical="center"/>
      <protection locked="0"/>
    </xf>
    <xf numFmtId="0" fontId="25" fillId="7" borderId="3" xfId="2" applyFont="1" applyFill="1" applyBorder="1" applyAlignment="1" applyProtection="1">
      <alignment horizontal="center" vertical="center"/>
      <protection hidden="1"/>
    </xf>
    <xf numFmtId="49" fontId="1" fillId="4" borderId="9" xfId="0" applyNumberFormat="1" applyFont="1" applyFill="1" applyBorder="1" applyAlignment="1" applyProtection="1">
      <alignment horizontal="center" vertical="center"/>
      <protection locked="0"/>
    </xf>
    <xf numFmtId="0" fontId="24" fillId="4" borderId="4" xfId="2" applyFont="1" applyFill="1" applyBorder="1" applyAlignment="1" applyProtection="1">
      <alignment horizontal="right" vertical="center" indent="1"/>
      <protection locked="0"/>
    </xf>
    <xf numFmtId="0" fontId="24" fillId="4" borderId="4" xfId="2" applyFont="1" applyFill="1" applyBorder="1" applyAlignment="1" applyProtection="1">
      <alignment horizontal="center" vertical="center"/>
      <protection locked="0"/>
    </xf>
    <xf numFmtId="0" fontId="29" fillId="4" borderId="3" xfId="2" applyFont="1" applyFill="1" applyBorder="1" applyAlignment="1" applyProtection="1">
      <alignment horizontal="center" vertical="center"/>
      <protection hidden="1"/>
    </xf>
    <xf numFmtId="0" fontId="24" fillId="4" borderId="3" xfId="2" applyFont="1" applyFill="1" applyBorder="1" applyAlignment="1" applyProtection="1">
      <alignment horizontal="center" vertical="center"/>
      <protection locked="0"/>
    </xf>
    <xf numFmtId="0" fontId="29" fillId="4" borderId="3" xfId="2" applyFont="1" applyFill="1" applyBorder="1" applyAlignment="1" applyProtection="1">
      <alignment horizontal="center" vertical="center"/>
      <protection locked="0"/>
    </xf>
    <xf numFmtId="0" fontId="20" fillId="4" borderId="3" xfId="0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 applyProtection="1">
      <alignment horizontal="center" vertical="center"/>
      <protection locked="0"/>
    </xf>
    <xf numFmtId="0" fontId="24" fillId="5" borderId="4" xfId="2" applyFont="1" applyFill="1" applyBorder="1" applyAlignment="1" applyProtection="1">
      <alignment horizontal="right" vertical="center" indent="1"/>
      <protection locked="0"/>
    </xf>
    <xf numFmtId="0" fontId="24" fillId="5" borderId="3" xfId="0" applyFont="1" applyFill="1" applyBorder="1"/>
    <xf numFmtId="0" fontId="24" fillId="5" borderId="4" xfId="2" applyFont="1" applyFill="1" applyBorder="1" applyAlignment="1" applyProtection="1">
      <alignment horizontal="center" vertical="center"/>
      <protection locked="0"/>
    </xf>
    <xf numFmtId="0" fontId="29" fillId="5" borderId="3" xfId="2" applyFont="1" applyFill="1" applyBorder="1" applyAlignment="1" applyProtection="1">
      <alignment horizontal="center" vertical="center"/>
      <protection hidden="1"/>
    </xf>
    <xf numFmtId="0" fontId="24" fillId="5" borderId="3" xfId="2" applyFont="1" applyFill="1" applyBorder="1" applyAlignment="1" applyProtection="1">
      <alignment horizontal="center" vertical="center"/>
      <protection locked="0"/>
    </xf>
    <xf numFmtId="0" fontId="29" fillId="5" borderId="3" xfId="2" applyFont="1" applyFill="1" applyBorder="1" applyAlignment="1" applyProtection="1">
      <alignment horizontal="center" vertical="center"/>
      <protection locked="0"/>
    </xf>
    <xf numFmtId="0" fontId="28" fillId="0" borderId="2" xfId="2" applyFont="1" applyBorder="1" applyAlignment="1" applyProtection="1">
      <alignment horizontal="left" vertical="center" indent="1"/>
      <protection locked="0"/>
    </xf>
    <xf numFmtId="0" fontId="28" fillId="0" borderId="4" xfId="2" applyFont="1" applyBorder="1" applyAlignment="1" applyProtection="1">
      <alignment horizontal="left" vertical="center" indent="1"/>
      <protection locked="0"/>
    </xf>
    <xf numFmtId="0" fontId="24" fillId="0" borderId="0" xfId="2" applyFont="1" applyAlignment="1" applyProtection="1">
      <alignment horizontal="center" vertical="center"/>
      <protection locked="0"/>
    </xf>
    <xf numFmtId="0" fontId="28" fillId="4" borderId="4" xfId="1" applyFont="1" applyFill="1" applyBorder="1" applyAlignment="1">
      <alignment horizontal="center" vertical="center"/>
      <protection locked="0"/>
    </xf>
    <xf numFmtId="0" fontId="28" fillId="5" borderId="4" xfId="1" applyFont="1" applyFill="1" applyBorder="1" applyAlignment="1">
      <alignment horizontal="center" vertical="center"/>
      <protection locked="0"/>
    </xf>
    <xf numFmtId="0" fontId="20" fillId="5" borderId="3" xfId="0" applyFont="1" applyFill="1" applyBorder="1" applyAlignment="1">
      <alignment horizontal="center" vertical="center"/>
    </xf>
    <xf numFmtId="0" fontId="24" fillId="3" borderId="3" xfId="2" applyFont="1" applyFill="1" applyBorder="1" applyAlignment="1" applyProtection="1">
      <alignment horizontal="center" vertical="center"/>
      <protection locked="0"/>
    </xf>
    <xf numFmtId="0" fontId="25" fillId="3" borderId="3" xfId="2" applyFont="1" applyFill="1" applyBorder="1" applyAlignment="1" applyProtection="1">
      <alignment horizontal="center" vertical="center"/>
      <protection locked="0"/>
    </xf>
    <xf numFmtId="49" fontId="1" fillId="4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2" xfId="2" applyFont="1" applyBorder="1" applyAlignment="1" applyProtection="1">
      <alignment horizontal="left" vertical="center" wrapText="1" indent="1"/>
      <protection locked="0"/>
    </xf>
    <xf numFmtId="0" fontId="28" fillId="0" borderId="3" xfId="1" applyFont="1" applyBorder="1" applyAlignment="1">
      <alignment horizontal="center" vertical="center"/>
      <protection locked="0"/>
    </xf>
    <xf numFmtId="0" fontId="30" fillId="4" borderId="4" xfId="1" applyFont="1" applyFill="1" applyBorder="1" applyAlignment="1">
      <alignment horizontal="center" vertical="center"/>
      <protection locked="0"/>
    </xf>
    <xf numFmtId="0" fontId="25" fillId="4" borderId="4" xfId="2" applyFont="1" applyFill="1" applyBorder="1" applyAlignment="1" applyProtection="1">
      <alignment horizontal="center" vertical="center"/>
      <protection locked="0"/>
    </xf>
    <xf numFmtId="0" fontId="25" fillId="4" borderId="3" xfId="2" applyFont="1" applyFill="1" applyBorder="1" applyAlignment="1" applyProtection="1">
      <alignment horizontal="center" vertical="center"/>
      <protection locked="0"/>
    </xf>
    <xf numFmtId="0" fontId="24" fillId="6" borderId="15" xfId="0" applyFont="1" applyFill="1" applyBorder="1" applyAlignment="1">
      <alignment horizontal="center" vertical="center"/>
    </xf>
    <xf numFmtId="49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31" fillId="4" borderId="7" xfId="2" applyFont="1" applyFill="1" applyBorder="1" applyAlignment="1" applyProtection="1">
      <alignment horizontal="center" vertical="center"/>
      <protection hidden="1"/>
    </xf>
    <xf numFmtId="0" fontId="31" fillId="0" borderId="7" xfId="2" applyFont="1" applyBorder="1" applyAlignment="1" applyProtection="1">
      <alignment horizontal="center" vertical="center"/>
      <protection locked="0"/>
    </xf>
    <xf numFmtId="49" fontId="26" fillId="5" borderId="0" xfId="0" applyNumberFormat="1" applyFont="1" applyFill="1" applyAlignment="1" applyProtection="1">
      <alignment horizontal="center" vertical="center"/>
      <protection locked="0"/>
    </xf>
    <xf numFmtId="0" fontId="24" fillId="5" borderId="6" xfId="2" applyFont="1" applyFill="1" applyBorder="1" applyAlignment="1" applyProtection="1">
      <alignment horizontal="right" vertical="center" indent="1"/>
      <protection locked="0"/>
    </xf>
    <xf numFmtId="0" fontId="30" fillId="5" borderId="6" xfId="1" applyFont="1" applyFill="1" applyBorder="1" applyAlignment="1">
      <alignment horizontal="center" vertical="center"/>
      <protection locked="0"/>
    </xf>
    <xf numFmtId="0" fontId="25" fillId="5" borderId="6" xfId="2" applyFont="1" applyFill="1" applyBorder="1" applyAlignment="1" applyProtection="1">
      <alignment horizontal="center" vertical="center"/>
      <protection locked="0"/>
    </xf>
    <xf numFmtId="0" fontId="29" fillId="5" borderId="7" xfId="2" applyFont="1" applyFill="1" applyBorder="1" applyAlignment="1" applyProtection="1">
      <alignment horizontal="center" vertical="center"/>
      <protection hidden="1"/>
    </xf>
    <xf numFmtId="0" fontId="25" fillId="5" borderId="7" xfId="2" applyFont="1" applyFill="1" applyBorder="1" applyAlignment="1" applyProtection="1">
      <alignment horizontal="center" vertical="center"/>
      <protection locked="0"/>
    </xf>
    <xf numFmtId="0" fontId="29" fillId="5" borderId="22" xfId="2" applyFont="1" applyFill="1" applyBorder="1" applyAlignment="1" applyProtection="1">
      <alignment horizontal="center" vertical="center"/>
      <protection locked="0"/>
    </xf>
    <xf numFmtId="0" fontId="20" fillId="5" borderId="7" xfId="0" applyFont="1" applyFill="1" applyBorder="1" applyAlignment="1">
      <alignment horizontal="center" vertical="center"/>
    </xf>
    <xf numFmtId="0" fontId="25" fillId="6" borderId="12" xfId="2" applyFont="1" applyFill="1" applyBorder="1" applyAlignment="1" applyProtection="1">
      <alignment horizontal="right" vertical="center"/>
      <protection locked="0"/>
    </xf>
    <xf numFmtId="0" fontId="25" fillId="6" borderId="12" xfId="2" applyFont="1" applyFill="1" applyBorder="1" applyAlignment="1" applyProtection="1">
      <alignment vertical="center"/>
      <protection locked="0"/>
    </xf>
    <xf numFmtId="0" fontId="32" fillId="6" borderId="23" xfId="2" applyFont="1" applyFill="1" applyBorder="1" applyAlignment="1" applyProtection="1">
      <alignment horizontal="center" vertical="center"/>
      <protection hidden="1"/>
    </xf>
    <xf numFmtId="0" fontId="25" fillId="6" borderId="27" xfId="2" applyFont="1" applyFill="1" applyBorder="1" applyAlignment="1" applyProtection="1">
      <alignment horizontal="center" vertical="center"/>
      <protection hidden="1"/>
    </xf>
    <xf numFmtId="0" fontId="32" fillId="6" borderId="28" xfId="2" applyFont="1" applyFill="1" applyBorder="1" applyAlignment="1" applyProtection="1">
      <alignment horizontal="center" vertical="center"/>
      <protection hidden="1"/>
    </xf>
    <xf numFmtId="0" fontId="21" fillId="6" borderId="29" xfId="0" applyFont="1" applyFill="1" applyBorder="1" applyAlignment="1">
      <alignment horizontal="left" vertical="center"/>
    </xf>
    <xf numFmtId="164" fontId="33" fillId="0" borderId="0" xfId="0" applyNumberFormat="1" applyFont="1" applyAlignment="1" applyProtection="1">
      <alignment horizontal="center" wrapText="1"/>
      <protection locked="0"/>
    </xf>
    <xf numFmtId="0" fontId="34" fillId="0" borderId="0" xfId="0" applyFont="1" applyAlignment="1">
      <alignment horizontal="center"/>
    </xf>
    <xf numFmtId="0" fontId="35" fillId="0" borderId="0" xfId="0" applyFont="1"/>
    <xf numFmtId="0" fontId="15" fillId="0" borderId="0" xfId="0" applyFont="1"/>
    <xf numFmtId="0" fontId="19" fillId="0" borderId="0" xfId="0" applyFont="1" applyAlignment="1">
      <alignment horizontal="center"/>
    </xf>
    <xf numFmtId="0" fontId="23" fillId="0" borderId="0" xfId="0" applyFont="1"/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8" fillId="3" borderId="0" xfId="0" applyFont="1" applyFill="1"/>
    <xf numFmtId="0" fontId="21" fillId="0" borderId="0" xfId="0" applyFont="1"/>
    <xf numFmtId="0" fontId="21" fillId="0" borderId="0" xfId="0" applyFont="1" applyAlignment="1">
      <alignment horizontal="left"/>
    </xf>
    <xf numFmtId="0" fontId="28" fillId="0" borderId="24" xfId="2" applyFont="1" applyBorder="1" applyAlignment="1" applyProtection="1">
      <alignment horizontal="left" vertical="center" indent="1"/>
      <protection locked="0"/>
    </xf>
    <xf numFmtId="49" fontId="28" fillId="0" borderId="24" xfId="2" applyNumberFormat="1" applyFont="1" applyBorder="1" applyAlignment="1" applyProtection="1">
      <alignment horizontal="left" vertical="center" indent="1"/>
      <protection locked="0"/>
    </xf>
    <xf numFmtId="0" fontId="23" fillId="0" borderId="0" xfId="0" applyFont="1" applyAlignment="1">
      <alignment horizontal="left"/>
    </xf>
    <xf numFmtId="0" fontId="24" fillId="0" borderId="7" xfId="2" applyFont="1" applyBorder="1" applyAlignment="1" applyProtection="1">
      <alignment horizontal="center" vertical="center"/>
      <protection locked="0"/>
    </xf>
    <xf numFmtId="49" fontId="14" fillId="0" borderId="4" xfId="2" applyNumberFormat="1" applyFont="1" applyBorder="1" applyAlignment="1" applyProtection="1">
      <alignment horizontal="left" vertical="center" indent="1"/>
      <protection locked="0"/>
    </xf>
    <xf numFmtId="0" fontId="20" fillId="0" borderId="7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6" fillId="0" borderId="0" xfId="0" applyFont="1"/>
    <xf numFmtId="0" fontId="0" fillId="0" borderId="3" xfId="0" applyBorder="1" applyAlignment="1">
      <alignment horizontal="center" vertical="center"/>
    </xf>
    <xf numFmtId="0" fontId="14" fillId="0" borderId="17" xfId="2" applyFont="1" applyBorder="1" applyAlignment="1" applyProtection="1">
      <alignment horizontal="left" vertical="center" indent="1"/>
      <protection locked="0"/>
    </xf>
    <xf numFmtId="0" fontId="29" fillId="7" borderId="3" xfId="2" applyFont="1" applyFill="1" applyBorder="1" applyAlignment="1" applyProtection="1">
      <alignment horizontal="center" vertical="center"/>
      <protection hidden="1"/>
    </xf>
    <xf numFmtId="0" fontId="24" fillId="0" borderId="26" xfId="2" applyFont="1" applyBorder="1" applyAlignment="1" applyProtection="1">
      <alignment horizontal="center" vertical="center"/>
      <protection locked="0"/>
    </xf>
    <xf numFmtId="0" fontId="14" fillId="0" borderId="21" xfId="2" applyFont="1" applyBorder="1" applyAlignment="1" applyProtection="1">
      <alignment horizontal="left" vertical="center" indent="1"/>
      <protection locked="0"/>
    </xf>
    <xf numFmtId="0" fontId="28" fillId="0" borderId="21" xfId="2" applyFont="1" applyBorder="1" applyAlignment="1" applyProtection="1">
      <alignment horizontal="left" vertical="center" indent="1"/>
      <protection locked="0"/>
    </xf>
    <xf numFmtId="49" fontId="28" fillId="0" borderId="21" xfId="2" applyNumberFormat="1" applyFont="1" applyBorder="1" applyAlignment="1" applyProtection="1">
      <alignment horizontal="left" vertical="center" indent="1"/>
      <protection locked="0"/>
    </xf>
    <xf numFmtId="0" fontId="14" fillId="0" borderId="2" xfId="2" applyFont="1" applyBorder="1" applyAlignment="1" applyProtection="1">
      <alignment horizontal="left" vertical="center" indent="1"/>
      <protection locked="0"/>
    </xf>
    <xf numFmtId="0" fontId="25" fillId="6" borderId="15" xfId="0" applyFont="1" applyFill="1" applyBorder="1" applyAlignment="1">
      <alignment horizontal="center" vertical="center"/>
    </xf>
    <xf numFmtId="17" fontId="9" fillId="0" borderId="0" xfId="0" applyNumberFormat="1" applyFont="1" applyAlignment="1" applyProtection="1">
      <alignment horizontal="left" vertical="center"/>
      <protection locked="0"/>
    </xf>
    <xf numFmtId="0" fontId="8" fillId="5" borderId="3" xfId="2" applyFont="1" applyFill="1" applyBorder="1" applyAlignment="1" applyProtection="1">
      <alignment horizontal="center" vertical="center" wrapText="1"/>
      <protection locked="0"/>
    </xf>
    <xf numFmtId="0" fontId="27" fillId="6" borderId="8" xfId="0" applyFont="1" applyFill="1" applyBorder="1" applyAlignment="1" applyProtection="1">
      <alignment horizontal="center" vertical="center"/>
      <protection locked="0"/>
    </xf>
    <xf numFmtId="0" fontId="26" fillId="6" borderId="7" xfId="0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8" fillId="6" borderId="7" xfId="0" applyFont="1" applyFill="1" applyBorder="1" applyAlignment="1" applyProtection="1">
      <alignment horizontal="center" vertical="center"/>
      <protection locked="0"/>
    </xf>
    <xf numFmtId="0" fontId="9" fillId="6" borderId="3" xfId="0" applyFont="1" applyFill="1" applyBorder="1" applyAlignment="1" applyProtection="1">
      <alignment horizontal="center" vertical="center"/>
      <protection locked="0"/>
    </xf>
    <xf numFmtId="49" fontId="1" fillId="4" borderId="14" xfId="0" applyNumberFormat="1" applyFont="1" applyFill="1" applyBorder="1" applyAlignment="1" applyProtection="1">
      <alignment horizontal="center" vertical="center"/>
      <protection locked="0"/>
    </xf>
    <xf numFmtId="49" fontId="1" fillId="4" borderId="15" xfId="0" applyNumberFormat="1" applyFont="1" applyFill="1" applyBorder="1" applyAlignment="1" applyProtection="1">
      <alignment horizontal="center" vertical="center"/>
      <protection locked="0"/>
    </xf>
    <xf numFmtId="49" fontId="1" fillId="4" borderId="16" xfId="0" applyNumberFormat="1" applyFont="1" applyFill="1" applyBorder="1" applyAlignment="1" applyProtection="1">
      <alignment horizontal="center" vertical="center"/>
      <protection locked="0"/>
    </xf>
    <xf numFmtId="0" fontId="27" fillId="6" borderId="3" xfId="0" applyFont="1" applyFill="1" applyBorder="1" applyAlignment="1" applyProtection="1">
      <alignment horizontal="center" vertical="center"/>
      <protection locked="0"/>
    </xf>
    <xf numFmtId="0" fontId="37" fillId="6" borderId="3" xfId="0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left" vertical="center"/>
      <protection locked="0"/>
    </xf>
    <xf numFmtId="0" fontId="8" fillId="6" borderId="3" xfId="2" applyFont="1" applyFill="1" applyBorder="1" applyAlignment="1" applyProtection="1">
      <alignment horizontal="center" vertical="center" wrapText="1"/>
      <protection locked="0"/>
    </xf>
  </cellXfs>
  <cellStyles count="3">
    <cellStyle name="Hiperłącze" xfId="1" builtinId="8"/>
    <cellStyle name="Normalny" xfId="0" builtinId="0"/>
    <cellStyle name="Normalny 2" xfId="2" xr:uid="{00000000-0005-0000-0000-000002000000}"/>
  </cellStyles>
  <dxfs count="0"/>
  <tableStyles count="0" defaultTableStyle="TableStyleMedium9" defaultPivotStyle="PivotStyleLight16"/>
  <colors>
    <mruColors>
      <color rgb="FFDCE6F1"/>
      <color rgb="FFFF99FF"/>
      <color rgb="FFCCFFCC"/>
      <color rgb="FF66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6"/>
  <sheetViews>
    <sheetView showGridLines="0" tabSelected="1" topLeftCell="A120" zoomScale="90" zoomScaleNormal="90" zoomScaleSheetLayoutView="50" workbookViewId="0">
      <selection activeCell="A136" sqref="A1:P136"/>
    </sheetView>
  </sheetViews>
  <sheetFormatPr defaultRowHeight="13.8"/>
  <cols>
    <col min="1" max="1" width="3.09765625" customWidth="1"/>
    <col min="2" max="2" width="5" customWidth="1"/>
    <col min="3" max="3" width="13.69921875" customWidth="1"/>
    <col min="4" max="4" width="39.796875" customWidth="1"/>
    <col min="5" max="5" width="12.796875" style="4" customWidth="1"/>
    <col min="6" max="12" width="4.69921875" customWidth="1"/>
    <col min="13" max="13" width="9.09765625" style="10" customWidth="1"/>
    <col min="14" max="14" width="9.09765625" customWidth="1"/>
    <col min="15" max="15" width="8.09765625" style="10" customWidth="1"/>
    <col min="16" max="16" width="24.09765625" customWidth="1"/>
    <col min="17" max="17" width="12.69921875" customWidth="1"/>
  </cols>
  <sheetData>
    <row r="1" spans="2:23">
      <c r="B1" s="33"/>
      <c r="C1" s="33"/>
      <c r="D1" s="34" t="s">
        <v>11</v>
      </c>
      <c r="F1" s="33"/>
      <c r="G1" s="33"/>
      <c r="H1" s="33"/>
      <c r="I1" s="33"/>
      <c r="J1" s="33"/>
      <c r="K1" s="33"/>
      <c r="L1" s="33"/>
      <c r="M1" s="35"/>
      <c r="N1" s="33"/>
      <c r="O1" s="35"/>
      <c r="P1" s="33"/>
      <c r="Q1" s="33"/>
      <c r="R1" s="33"/>
      <c r="S1" s="33"/>
      <c r="T1" s="33"/>
      <c r="U1" s="33"/>
      <c r="V1" s="33"/>
      <c r="W1" s="33"/>
    </row>
    <row r="2" spans="2:23">
      <c r="B2" s="36"/>
      <c r="C2" s="36"/>
      <c r="D2" s="2" t="s">
        <v>8</v>
      </c>
      <c r="E2" s="141" t="s">
        <v>83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33"/>
      <c r="Q2" s="33"/>
      <c r="R2" s="33"/>
      <c r="S2" s="33"/>
      <c r="T2" s="33"/>
      <c r="U2" s="33"/>
      <c r="V2" s="33"/>
      <c r="W2" s="33"/>
    </row>
    <row r="3" spans="2:23" ht="17.399999999999999">
      <c r="B3" s="33"/>
      <c r="C3" s="36"/>
      <c r="D3" s="2" t="s">
        <v>10</v>
      </c>
      <c r="E3" s="141" t="s">
        <v>71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5"/>
      <c r="Q3" s="37"/>
      <c r="R3" s="33"/>
      <c r="S3" s="33"/>
      <c r="T3" s="33"/>
      <c r="U3" s="33"/>
      <c r="V3" s="33"/>
      <c r="W3" s="33"/>
    </row>
    <row r="4" spans="2:23" ht="17.399999999999999">
      <c r="B4" s="33"/>
      <c r="C4" s="36"/>
      <c r="D4" s="2" t="s">
        <v>6</v>
      </c>
      <c r="E4" s="141" t="s">
        <v>73</v>
      </c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5"/>
      <c r="Q4" s="37"/>
      <c r="R4" s="33"/>
      <c r="S4" s="33"/>
      <c r="T4" s="33"/>
      <c r="U4" s="33"/>
      <c r="V4" s="33"/>
      <c r="W4" s="33"/>
    </row>
    <row r="5" spans="2:23" ht="17.399999999999999">
      <c r="B5" s="33"/>
      <c r="C5" s="36"/>
      <c r="D5" s="2" t="s">
        <v>7</v>
      </c>
      <c r="E5" s="32" t="s">
        <v>72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5"/>
      <c r="Q5" s="37"/>
      <c r="R5" s="33"/>
      <c r="S5" s="33"/>
      <c r="T5" s="33"/>
      <c r="U5" s="33"/>
      <c r="V5" s="33"/>
      <c r="W5" s="33"/>
    </row>
    <row r="6" spans="2:23" ht="15.75" customHeight="1">
      <c r="B6" s="33"/>
      <c r="C6" s="36"/>
      <c r="D6" s="2" t="s">
        <v>9</v>
      </c>
      <c r="E6" s="129" t="s">
        <v>244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6"/>
      <c r="Q6" s="37"/>
      <c r="R6" s="33"/>
      <c r="S6" s="33"/>
      <c r="T6" s="33"/>
      <c r="U6" s="33"/>
      <c r="V6" s="33"/>
      <c r="W6" s="33"/>
    </row>
    <row r="7" spans="2:23" ht="27" customHeight="1" thickBot="1">
      <c r="B7" s="38" t="s">
        <v>256</v>
      </c>
      <c r="C7" s="36"/>
      <c r="D7" s="39"/>
      <c r="E7" s="3"/>
      <c r="F7" s="38"/>
      <c r="G7" s="38"/>
      <c r="H7" s="38"/>
      <c r="I7" s="38"/>
      <c r="J7" s="38"/>
      <c r="K7" s="38"/>
      <c r="L7" s="38"/>
      <c r="M7" s="40"/>
      <c r="N7" s="41"/>
      <c r="O7" s="42"/>
      <c r="P7" s="33"/>
      <c r="Q7" s="33"/>
      <c r="R7" s="33"/>
      <c r="S7" s="33"/>
      <c r="T7" s="33"/>
      <c r="U7" s="33"/>
      <c r="V7" s="33"/>
      <c r="W7" s="33"/>
    </row>
    <row r="8" spans="2:23" ht="26.25" customHeight="1" thickTop="1" thickBot="1">
      <c r="B8" s="133" t="s">
        <v>24</v>
      </c>
      <c r="C8" s="133" t="s">
        <v>23</v>
      </c>
      <c r="D8" s="135" t="s">
        <v>0</v>
      </c>
      <c r="E8" s="142" t="s">
        <v>1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0" t="s">
        <v>253</v>
      </c>
      <c r="Q8" s="33"/>
      <c r="R8" s="33"/>
      <c r="S8" s="33"/>
      <c r="T8" s="33"/>
      <c r="U8" s="33"/>
      <c r="V8" s="33"/>
      <c r="W8" s="33"/>
    </row>
    <row r="9" spans="2:23" ht="26.25" customHeight="1" thickTop="1" thickBot="1">
      <c r="B9" s="133"/>
      <c r="C9" s="133"/>
      <c r="D9" s="135"/>
      <c r="E9" s="130" t="s">
        <v>37</v>
      </c>
      <c r="F9" s="130" t="s">
        <v>38</v>
      </c>
      <c r="G9" s="130"/>
      <c r="H9" s="130"/>
      <c r="I9" s="130"/>
      <c r="J9" s="130"/>
      <c r="K9" s="130"/>
      <c r="L9" s="130"/>
      <c r="M9" s="130"/>
      <c r="N9" s="130" t="s">
        <v>16</v>
      </c>
      <c r="O9" s="130" t="s">
        <v>2</v>
      </c>
      <c r="P9" s="140"/>
      <c r="Q9" s="33"/>
      <c r="R9" s="33"/>
      <c r="S9" s="33"/>
      <c r="T9" s="33"/>
      <c r="U9" s="33"/>
      <c r="V9" s="33"/>
      <c r="W9" s="33"/>
    </row>
    <row r="10" spans="2:23" ht="74.7" customHeight="1" thickTop="1" thickBot="1">
      <c r="B10" s="133"/>
      <c r="C10" s="134"/>
      <c r="D10" s="135"/>
      <c r="E10" s="130"/>
      <c r="F10" s="11" t="s">
        <v>17</v>
      </c>
      <c r="G10" s="11" t="s">
        <v>18</v>
      </c>
      <c r="H10" s="11" t="s">
        <v>19</v>
      </c>
      <c r="I10" s="11" t="s">
        <v>20</v>
      </c>
      <c r="J10" s="11" t="s">
        <v>197</v>
      </c>
      <c r="K10" s="11" t="s">
        <v>21</v>
      </c>
      <c r="L10" s="11" t="s">
        <v>22</v>
      </c>
      <c r="M10" s="11" t="s">
        <v>3</v>
      </c>
      <c r="N10" s="130"/>
      <c r="O10" s="130"/>
      <c r="P10" s="140"/>
      <c r="Q10" s="33"/>
      <c r="R10" s="33"/>
      <c r="S10" s="33"/>
      <c r="T10" s="33"/>
      <c r="U10" s="33"/>
      <c r="V10" s="33"/>
      <c r="W10" s="33"/>
    </row>
    <row r="11" spans="2:23" ht="21" customHeight="1" thickTop="1" thickBot="1">
      <c r="B11" s="131" t="s">
        <v>4</v>
      </c>
      <c r="C11" s="136" t="s">
        <v>4</v>
      </c>
      <c r="D11" s="124" t="s">
        <v>93</v>
      </c>
      <c r="E11" s="18" t="s">
        <v>110</v>
      </c>
      <c r="F11" s="43"/>
      <c r="G11" s="44"/>
      <c r="H11" s="44">
        <v>120</v>
      </c>
      <c r="I11" s="44"/>
      <c r="J11" s="44"/>
      <c r="K11" s="44"/>
      <c r="L11" s="44"/>
      <c r="M11" s="45">
        <f t="shared" ref="M11:M21" si="0">SUM(F11:L11)</f>
        <v>120</v>
      </c>
      <c r="N11" s="44" t="s">
        <v>70</v>
      </c>
      <c r="O11" s="46">
        <v>8</v>
      </c>
      <c r="P11" s="47" t="s">
        <v>222</v>
      </c>
      <c r="Q11" s="33"/>
      <c r="R11" s="33"/>
      <c r="S11" s="33"/>
      <c r="T11" s="33"/>
      <c r="U11" s="33"/>
      <c r="V11" s="33"/>
      <c r="W11" s="33"/>
    </row>
    <row r="12" spans="2:23" ht="21" customHeight="1" thickTop="1" thickBot="1">
      <c r="B12" s="131"/>
      <c r="C12" s="137"/>
      <c r="D12" s="124" t="s">
        <v>94</v>
      </c>
      <c r="E12" s="18" t="s">
        <v>169</v>
      </c>
      <c r="F12" s="43"/>
      <c r="G12" s="44"/>
      <c r="H12" s="44">
        <v>30</v>
      </c>
      <c r="I12" s="44"/>
      <c r="J12" s="44"/>
      <c r="K12" s="44"/>
      <c r="L12" s="44"/>
      <c r="M12" s="45">
        <f t="shared" si="0"/>
        <v>30</v>
      </c>
      <c r="N12" s="44" t="s">
        <v>70</v>
      </c>
      <c r="O12" s="46">
        <v>2</v>
      </c>
      <c r="P12" s="47" t="s">
        <v>222</v>
      </c>
      <c r="Q12" s="33"/>
      <c r="R12" s="33"/>
      <c r="S12" s="33"/>
      <c r="T12" s="33"/>
      <c r="U12" s="33"/>
      <c r="V12" s="33"/>
      <c r="W12" s="33"/>
    </row>
    <row r="13" spans="2:23" ht="21" customHeight="1" thickTop="1" thickBot="1">
      <c r="B13" s="131"/>
      <c r="C13" s="137"/>
      <c r="D13" s="124" t="s">
        <v>95</v>
      </c>
      <c r="E13" s="18" t="s">
        <v>170</v>
      </c>
      <c r="F13" s="43"/>
      <c r="G13" s="44"/>
      <c r="H13" s="44">
        <v>30</v>
      </c>
      <c r="I13" s="44"/>
      <c r="J13" s="44"/>
      <c r="K13" s="44"/>
      <c r="L13" s="44"/>
      <c r="M13" s="45">
        <f t="shared" si="0"/>
        <v>30</v>
      </c>
      <c r="N13" s="44" t="s">
        <v>70</v>
      </c>
      <c r="O13" s="46">
        <v>2</v>
      </c>
      <c r="P13" s="47" t="s">
        <v>222</v>
      </c>
      <c r="Q13" s="33"/>
      <c r="R13" s="33"/>
      <c r="S13" s="33"/>
      <c r="T13" s="33"/>
      <c r="U13" s="33"/>
      <c r="V13" s="33"/>
      <c r="W13" s="33"/>
    </row>
    <row r="14" spans="2:23" ht="21" customHeight="1" thickTop="1" thickBot="1">
      <c r="B14" s="131"/>
      <c r="C14" s="137"/>
      <c r="D14" s="124" t="s">
        <v>96</v>
      </c>
      <c r="E14" s="18" t="s">
        <v>84</v>
      </c>
      <c r="F14" s="43"/>
      <c r="G14" s="44"/>
      <c r="H14" s="44">
        <v>15</v>
      </c>
      <c r="I14" s="44"/>
      <c r="J14" s="44"/>
      <c r="K14" s="44"/>
      <c r="L14" s="44"/>
      <c r="M14" s="45">
        <f t="shared" si="0"/>
        <v>15</v>
      </c>
      <c r="N14" s="44" t="s">
        <v>70</v>
      </c>
      <c r="O14" s="46">
        <v>1</v>
      </c>
      <c r="P14" s="47" t="s">
        <v>222</v>
      </c>
      <c r="Q14" s="33"/>
      <c r="R14" s="33"/>
      <c r="S14" s="33"/>
      <c r="T14" s="33"/>
      <c r="U14" s="33"/>
      <c r="V14" s="33"/>
      <c r="W14" s="33"/>
    </row>
    <row r="15" spans="2:23" ht="21" customHeight="1" thickTop="1" thickBot="1">
      <c r="B15" s="131"/>
      <c r="C15" s="137"/>
      <c r="D15" s="126" t="s">
        <v>40</v>
      </c>
      <c r="E15" s="18" t="s">
        <v>85</v>
      </c>
      <c r="F15" s="49">
        <v>15</v>
      </c>
      <c r="G15" s="33"/>
      <c r="H15" s="44"/>
      <c r="I15" s="44"/>
      <c r="J15" s="44"/>
      <c r="K15" s="44"/>
      <c r="L15" s="44"/>
      <c r="M15" s="45">
        <f t="shared" si="0"/>
        <v>15</v>
      </c>
      <c r="N15" s="44" t="s">
        <v>70</v>
      </c>
      <c r="O15" s="46">
        <v>1</v>
      </c>
      <c r="P15" s="47" t="s">
        <v>223</v>
      </c>
      <c r="Q15" s="33"/>
      <c r="R15" s="33"/>
      <c r="S15" s="33"/>
      <c r="T15" s="33"/>
      <c r="U15" s="33"/>
      <c r="V15" s="33"/>
      <c r="W15" s="33"/>
    </row>
    <row r="16" spans="2:23" ht="21" customHeight="1" thickTop="1" thickBot="1">
      <c r="B16" s="131"/>
      <c r="C16" s="137"/>
      <c r="D16" s="48" t="s">
        <v>42</v>
      </c>
      <c r="E16" s="19" t="s">
        <v>112</v>
      </c>
      <c r="F16" s="53">
        <v>30</v>
      </c>
      <c r="G16" s="49"/>
      <c r="H16" s="49"/>
      <c r="I16" s="49"/>
      <c r="J16" s="49"/>
      <c r="K16" s="49"/>
      <c r="L16" s="49"/>
      <c r="M16" s="45">
        <f t="shared" si="0"/>
        <v>30</v>
      </c>
      <c r="N16" s="49" t="s">
        <v>78</v>
      </c>
      <c r="O16" s="51">
        <v>2</v>
      </c>
      <c r="P16" s="52" t="s">
        <v>224</v>
      </c>
      <c r="Q16" s="33"/>
      <c r="R16" s="33"/>
      <c r="S16" s="33"/>
      <c r="T16" s="33"/>
      <c r="U16" s="33"/>
      <c r="V16" s="33"/>
      <c r="W16" s="33"/>
    </row>
    <row r="17" spans="2:23" ht="21" customHeight="1" thickTop="1" thickBot="1">
      <c r="B17" s="131"/>
      <c r="C17" s="137"/>
      <c r="D17" s="70" t="s">
        <v>47</v>
      </c>
      <c r="E17" s="18" t="s">
        <v>88</v>
      </c>
      <c r="F17" s="53"/>
      <c r="G17" s="49"/>
      <c r="H17" s="49">
        <v>15</v>
      </c>
      <c r="I17" s="49"/>
      <c r="J17" s="49"/>
      <c r="K17" s="49"/>
      <c r="L17" s="49"/>
      <c r="M17" s="45">
        <f t="shared" si="0"/>
        <v>15</v>
      </c>
      <c r="N17" s="49" t="s">
        <v>70</v>
      </c>
      <c r="O17" s="51">
        <v>1</v>
      </c>
      <c r="P17" s="52" t="s">
        <v>225</v>
      </c>
      <c r="Q17" s="33"/>
      <c r="R17" s="33"/>
      <c r="S17" s="33"/>
      <c r="T17" s="33"/>
      <c r="U17" s="33"/>
      <c r="V17" s="33"/>
      <c r="W17" s="33"/>
    </row>
    <row r="18" spans="2:23" ht="21" customHeight="1" thickTop="1" thickBot="1">
      <c r="B18" s="131"/>
      <c r="C18" s="137"/>
      <c r="D18" s="116" t="s">
        <v>207</v>
      </c>
      <c r="E18" s="19" t="s">
        <v>86</v>
      </c>
      <c r="F18" s="49">
        <v>30</v>
      </c>
      <c r="G18" s="49"/>
      <c r="H18" s="33"/>
      <c r="I18" s="49"/>
      <c r="J18" s="49"/>
      <c r="K18" s="49"/>
      <c r="L18" s="49"/>
      <c r="M18" s="45">
        <f t="shared" si="0"/>
        <v>30</v>
      </c>
      <c r="N18" s="49" t="s">
        <v>70</v>
      </c>
      <c r="O18" s="51">
        <v>2</v>
      </c>
      <c r="P18" s="52" t="s">
        <v>226</v>
      </c>
      <c r="Q18" s="33"/>
      <c r="R18" s="33"/>
      <c r="S18" s="33"/>
      <c r="T18" s="33"/>
      <c r="U18" s="33"/>
      <c r="V18" s="33"/>
      <c r="W18" s="33"/>
    </row>
    <row r="19" spans="2:23" ht="21" customHeight="1" thickTop="1" thickBot="1">
      <c r="B19" s="131"/>
      <c r="C19" s="137"/>
      <c r="D19" s="48" t="s">
        <v>43</v>
      </c>
      <c r="E19" s="19" t="s">
        <v>113</v>
      </c>
      <c r="F19" s="53">
        <v>15</v>
      </c>
      <c r="G19" s="49"/>
      <c r="H19" s="49"/>
      <c r="I19" s="49"/>
      <c r="J19" s="49"/>
      <c r="K19" s="49"/>
      <c r="L19" s="49"/>
      <c r="M19" s="45">
        <f t="shared" si="0"/>
        <v>15</v>
      </c>
      <c r="N19" s="49" t="s">
        <v>70</v>
      </c>
      <c r="O19" s="51">
        <v>1</v>
      </c>
      <c r="P19" s="52" t="s">
        <v>227</v>
      </c>
      <c r="Q19" s="33"/>
      <c r="R19" s="33"/>
      <c r="S19" s="33"/>
      <c r="T19" s="33"/>
      <c r="U19" s="33"/>
      <c r="V19" s="33"/>
      <c r="W19" s="33"/>
    </row>
    <row r="20" spans="2:23" ht="21" customHeight="1" thickTop="1" thickBot="1">
      <c r="B20" s="131"/>
      <c r="C20" s="137"/>
      <c r="D20" s="48" t="s">
        <v>44</v>
      </c>
      <c r="E20" s="19" t="s">
        <v>114</v>
      </c>
      <c r="F20" s="53"/>
      <c r="G20" s="49"/>
      <c r="H20" s="49">
        <v>15</v>
      </c>
      <c r="I20" s="49"/>
      <c r="J20" s="49"/>
      <c r="K20" s="49"/>
      <c r="L20" s="49"/>
      <c r="M20" s="45">
        <f t="shared" si="0"/>
        <v>15</v>
      </c>
      <c r="N20" s="49" t="s">
        <v>70</v>
      </c>
      <c r="O20" s="51">
        <v>1</v>
      </c>
      <c r="P20" s="52" t="s">
        <v>227</v>
      </c>
      <c r="Q20" s="33"/>
      <c r="R20" s="33"/>
      <c r="S20" s="33"/>
      <c r="T20" s="33"/>
      <c r="U20" s="33"/>
      <c r="V20" s="33"/>
      <c r="W20" s="33"/>
    </row>
    <row r="21" spans="2:23" ht="21" customHeight="1" thickTop="1" thickBot="1">
      <c r="B21" s="131"/>
      <c r="C21" s="137"/>
      <c r="D21" s="48" t="s">
        <v>215</v>
      </c>
      <c r="E21" s="19" t="s">
        <v>171</v>
      </c>
      <c r="F21" s="49">
        <v>30</v>
      </c>
      <c r="G21" s="49"/>
      <c r="H21" s="50"/>
      <c r="I21" s="49"/>
      <c r="J21" s="49"/>
      <c r="K21" s="49"/>
      <c r="L21" s="49"/>
      <c r="M21" s="45">
        <f t="shared" si="0"/>
        <v>30</v>
      </c>
      <c r="N21" s="49" t="s">
        <v>70</v>
      </c>
      <c r="O21" s="51">
        <v>2</v>
      </c>
      <c r="P21" s="52" t="s">
        <v>228</v>
      </c>
      <c r="Q21" s="33"/>
      <c r="R21" s="33"/>
      <c r="S21" s="33"/>
      <c r="T21" s="33"/>
      <c r="U21" s="33"/>
      <c r="V21" s="33"/>
      <c r="W21" s="33"/>
    </row>
    <row r="22" spans="2:23" ht="21" customHeight="1" thickTop="1" thickBot="1">
      <c r="B22" s="131"/>
      <c r="C22" s="137"/>
      <c r="D22" s="70" t="s">
        <v>212</v>
      </c>
      <c r="E22" s="19"/>
      <c r="F22" s="53"/>
      <c r="G22" s="49"/>
      <c r="H22" s="118">
        <v>60</v>
      </c>
      <c r="I22" s="49"/>
      <c r="J22" s="49"/>
      <c r="K22" s="49"/>
      <c r="L22" s="49"/>
      <c r="M22" s="45">
        <v>60</v>
      </c>
      <c r="N22" s="49" t="s">
        <v>70</v>
      </c>
      <c r="O22" s="51">
        <v>4</v>
      </c>
      <c r="P22" s="52" t="s">
        <v>229</v>
      </c>
      <c r="Q22" s="33"/>
      <c r="R22" s="33"/>
      <c r="S22" s="33"/>
      <c r="T22" s="33"/>
      <c r="U22" s="33"/>
      <c r="V22" s="33"/>
      <c r="W22" s="33"/>
    </row>
    <row r="23" spans="2:23" ht="21" customHeight="1" thickTop="1" thickBot="1">
      <c r="B23" s="131"/>
      <c r="C23" s="137"/>
      <c r="D23" s="21" t="s">
        <v>185</v>
      </c>
      <c r="E23" s="19" t="s">
        <v>168</v>
      </c>
      <c r="F23" s="53"/>
      <c r="G23" s="49"/>
      <c r="H23" s="49"/>
      <c r="I23" s="49"/>
      <c r="J23" s="49"/>
      <c r="K23" s="49"/>
      <c r="L23" s="49"/>
      <c r="M23" s="54"/>
      <c r="N23" s="49" t="s">
        <v>70</v>
      </c>
      <c r="O23" s="51">
        <v>3</v>
      </c>
      <c r="P23" s="47" t="s">
        <v>230</v>
      </c>
      <c r="Q23" s="33"/>
      <c r="R23" s="33"/>
      <c r="S23" s="33"/>
      <c r="T23" s="33"/>
      <c r="U23" s="33"/>
      <c r="V23" s="33"/>
      <c r="W23" s="33"/>
    </row>
    <row r="24" spans="2:23" ht="21" customHeight="1" thickTop="1" thickBot="1">
      <c r="B24" s="131"/>
      <c r="C24" s="55"/>
      <c r="D24" s="56" t="s">
        <v>36</v>
      </c>
      <c r="E24" s="20"/>
      <c r="F24" s="57"/>
      <c r="G24" s="57"/>
      <c r="H24" s="57"/>
      <c r="I24" s="57"/>
      <c r="J24" s="57"/>
      <c r="K24" s="57"/>
      <c r="L24" s="57"/>
      <c r="M24" s="58">
        <f>SUM(M11:M23)</f>
        <v>405</v>
      </c>
      <c r="N24" s="59"/>
      <c r="O24" s="60">
        <f>SUM(O11:O23)</f>
        <v>30</v>
      </c>
      <c r="P24" s="61"/>
      <c r="Q24" s="33"/>
      <c r="R24" s="33"/>
      <c r="S24" s="33"/>
      <c r="T24" s="33"/>
      <c r="U24" s="33"/>
      <c r="V24" s="33"/>
      <c r="W24" s="33"/>
    </row>
    <row r="25" spans="2:23" ht="21" customHeight="1" thickTop="1" thickBot="1">
      <c r="B25" s="131"/>
      <c r="C25" s="137" t="s">
        <v>5</v>
      </c>
      <c r="D25" s="124" t="s">
        <v>97</v>
      </c>
      <c r="E25" s="18" t="s">
        <v>115</v>
      </c>
      <c r="F25" s="43"/>
      <c r="G25" s="44"/>
      <c r="H25" s="44">
        <v>60</v>
      </c>
      <c r="I25" s="44"/>
      <c r="J25" s="44"/>
      <c r="K25" s="44"/>
      <c r="L25" s="44"/>
      <c r="M25" s="45">
        <f t="shared" ref="M25:M32" si="1">SUM(F25:L25)</f>
        <v>60</v>
      </c>
      <c r="N25" s="49" t="s">
        <v>108</v>
      </c>
      <c r="O25" s="46">
        <v>4</v>
      </c>
      <c r="P25" s="47" t="s">
        <v>222</v>
      </c>
      <c r="Q25" s="33"/>
      <c r="R25" s="33"/>
      <c r="S25" s="33"/>
      <c r="T25" s="33"/>
      <c r="U25" s="33"/>
      <c r="V25" s="33"/>
      <c r="W25" s="33"/>
    </row>
    <row r="26" spans="2:23" ht="21" customHeight="1" thickTop="1" thickBot="1">
      <c r="B26" s="131"/>
      <c r="C26" s="137"/>
      <c r="D26" s="125" t="s">
        <v>98</v>
      </c>
      <c r="E26" s="18" t="s">
        <v>116</v>
      </c>
      <c r="F26" s="43"/>
      <c r="G26" s="44"/>
      <c r="H26" s="44">
        <v>30</v>
      </c>
      <c r="I26" s="44"/>
      <c r="J26" s="44"/>
      <c r="K26" s="44"/>
      <c r="L26" s="44"/>
      <c r="M26" s="45">
        <f t="shared" si="1"/>
        <v>30</v>
      </c>
      <c r="N26" s="44" t="s">
        <v>70</v>
      </c>
      <c r="O26" s="46">
        <v>2</v>
      </c>
      <c r="P26" s="47" t="s">
        <v>222</v>
      </c>
      <c r="Q26" s="33"/>
      <c r="R26" s="33"/>
      <c r="S26" s="33"/>
      <c r="T26" s="33"/>
      <c r="U26" s="33"/>
      <c r="V26" s="33"/>
      <c r="W26" s="33"/>
    </row>
    <row r="27" spans="2:23" ht="21" customHeight="1" thickTop="1" thickBot="1">
      <c r="B27" s="131"/>
      <c r="C27" s="137"/>
      <c r="D27" s="69" t="s">
        <v>208</v>
      </c>
      <c r="E27" s="18"/>
      <c r="F27" s="53"/>
      <c r="G27" s="49"/>
      <c r="H27" s="49">
        <v>30</v>
      </c>
      <c r="I27" s="49"/>
      <c r="J27" s="49"/>
      <c r="K27" s="49"/>
      <c r="L27" s="49"/>
      <c r="M27" s="45">
        <f t="shared" si="1"/>
        <v>30</v>
      </c>
      <c r="N27" s="49" t="s">
        <v>70</v>
      </c>
      <c r="O27" s="51">
        <v>2</v>
      </c>
      <c r="P27" s="52" t="s">
        <v>222</v>
      </c>
      <c r="Q27" s="33"/>
      <c r="R27" s="33"/>
      <c r="S27" s="33"/>
      <c r="T27" s="33"/>
      <c r="U27" s="33"/>
      <c r="V27" s="33"/>
      <c r="W27" s="33"/>
    </row>
    <row r="28" spans="2:23" ht="21" customHeight="1" thickTop="1" thickBot="1">
      <c r="B28" s="131"/>
      <c r="C28" s="137"/>
      <c r="D28" s="124" t="s">
        <v>99</v>
      </c>
      <c r="E28" s="18" t="s">
        <v>117</v>
      </c>
      <c r="F28" s="53"/>
      <c r="G28" s="49"/>
      <c r="H28" s="49">
        <v>30</v>
      </c>
      <c r="I28" s="49"/>
      <c r="J28" s="49"/>
      <c r="K28" s="49"/>
      <c r="L28" s="49"/>
      <c r="M28" s="45">
        <f t="shared" si="1"/>
        <v>30</v>
      </c>
      <c r="N28" s="49" t="s">
        <v>70</v>
      </c>
      <c r="O28" s="51">
        <v>2</v>
      </c>
      <c r="P28" s="52" t="s">
        <v>222</v>
      </c>
      <c r="Q28" s="33"/>
      <c r="R28" s="33"/>
      <c r="S28" s="33"/>
      <c r="T28" s="33"/>
      <c r="U28" s="33"/>
      <c r="V28" s="33"/>
      <c r="W28" s="33"/>
    </row>
    <row r="29" spans="2:23" ht="21" customHeight="1" thickTop="1" thickBot="1">
      <c r="B29" s="131"/>
      <c r="C29" s="137"/>
      <c r="D29" s="124" t="s">
        <v>100</v>
      </c>
      <c r="E29" s="18" t="s">
        <v>118</v>
      </c>
      <c r="F29" s="53"/>
      <c r="G29" s="49"/>
      <c r="H29" s="49">
        <v>30</v>
      </c>
      <c r="I29" s="49"/>
      <c r="J29" s="49"/>
      <c r="K29" s="49"/>
      <c r="L29" s="49"/>
      <c r="M29" s="45">
        <f t="shared" si="1"/>
        <v>30</v>
      </c>
      <c r="N29" s="49" t="s">
        <v>70</v>
      </c>
      <c r="O29" s="51">
        <v>2</v>
      </c>
      <c r="P29" s="52" t="s">
        <v>222</v>
      </c>
      <c r="Q29" s="33"/>
      <c r="R29" s="33"/>
      <c r="S29" s="33"/>
      <c r="T29" s="33"/>
      <c r="U29" s="33"/>
      <c r="V29" s="33"/>
      <c r="W29" s="33"/>
    </row>
    <row r="30" spans="2:23" ht="21" customHeight="1" thickTop="1" thickBot="1">
      <c r="B30" s="131"/>
      <c r="C30" s="137"/>
      <c r="D30" s="113" t="s">
        <v>41</v>
      </c>
      <c r="E30" s="19" t="s">
        <v>111</v>
      </c>
      <c r="F30" s="49">
        <v>30</v>
      </c>
      <c r="G30" s="49"/>
      <c r="H30" s="49"/>
      <c r="I30" s="49"/>
      <c r="J30" s="49"/>
      <c r="K30" s="49"/>
      <c r="L30" s="49"/>
      <c r="M30" s="45">
        <f t="shared" si="1"/>
        <v>30</v>
      </c>
      <c r="N30" s="49" t="s">
        <v>78</v>
      </c>
      <c r="O30" s="51">
        <v>2</v>
      </c>
      <c r="P30" s="52" t="s">
        <v>223</v>
      </c>
      <c r="Q30" s="33"/>
      <c r="R30" s="33"/>
      <c r="S30" s="33"/>
      <c r="T30" s="33"/>
      <c r="U30" s="33"/>
      <c r="V30" s="33"/>
      <c r="W30" s="33"/>
    </row>
    <row r="31" spans="2:23" ht="21" customHeight="1" thickTop="1" thickBot="1">
      <c r="B31" s="131"/>
      <c r="C31" s="137"/>
      <c r="D31" s="112" t="s">
        <v>45</v>
      </c>
      <c r="E31" s="18" t="s">
        <v>87</v>
      </c>
      <c r="F31" s="53">
        <v>15</v>
      </c>
      <c r="G31" s="49"/>
      <c r="H31" s="49"/>
      <c r="I31" s="49"/>
      <c r="J31" s="49"/>
      <c r="K31" s="49"/>
      <c r="L31" s="49"/>
      <c r="M31" s="45">
        <f>SUM(F31:L31)</f>
        <v>15</v>
      </c>
      <c r="N31" s="49" t="s">
        <v>70</v>
      </c>
      <c r="O31" s="51">
        <v>1</v>
      </c>
      <c r="P31" s="52" t="s">
        <v>231</v>
      </c>
      <c r="Q31" s="33"/>
      <c r="R31" s="33"/>
      <c r="S31" s="33"/>
      <c r="T31" s="33"/>
      <c r="U31" s="33"/>
      <c r="V31" s="33"/>
      <c r="W31" s="33"/>
    </row>
    <row r="32" spans="2:23" ht="21" customHeight="1" thickTop="1" thickBot="1">
      <c r="B32" s="131"/>
      <c r="C32" s="137"/>
      <c r="D32" s="69" t="s">
        <v>49</v>
      </c>
      <c r="E32" s="18" t="s">
        <v>125</v>
      </c>
      <c r="F32" s="49">
        <v>30</v>
      </c>
      <c r="G32" s="49"/>
      <c r="H32" s="49"/>
      <c r="I32" s="49"/>
      <c r="J32" s="49"/>
      <c r="K32" s="49"/>
      <c r="L32" s="49"/>
      <c r="M32" s="45">
        <f t="shared" si="1"/>
        <v>30</v>
      </c>
      <c r="N32" s="49" t="s">
        <v>70</v>
      </c>
      <c r="O32" s="51">
        <v>2</v>
      </c>
      <c r="P32" s="52" t="s">
        <v>226</v>
      </c>
      <c r="Q32" s="33"/>
      <c r="R32" s="33"/>
      <c r="S32" s="33"/>
      <c r="T32" s="33"/>
      <c r="U32" s="33"/>
      <c r="V32" s="33"/>
      <c r="W32" s="33"/>
    </row>
    <row r="33" spans="2:23" ht="21" customHeight="1" thickTop="1" thickBot="1">
      <c r="B33" s="131"/>
      <c r="C33" s="137"/>
      <c r="D33" s="48" t="s">
        <v>193</v>
      </c>
      <c r="E33" s="19"/>
      <c r="F33" s="71">
        <v>30</v>
      </c>
      <c r="G33" s="49"/>
      <c r="I33" s="49"/>
      <c r="J33" s="49"/>
      <c r="K33" s="49"/>
      <c r="L33" s="49"/>
      <c r="M33" s="45">
        <f>SUM(F33:L33)</f>
        <v>30</v>
      </c>
      <c r="N33" s="49" t="s">
        <v>70</v>
      </c>
      <c r="O33" s="51">
        <v>2</v>
      </c>
      <c r="P33" s="52" t="s">
        <v>232</v>
      </c>
      <c r="Q33" s="33"/>
      <c r="R33" s="33"/>
      <c r="S33" s="33"/>
      <c r="T33" s="33"/>
      <c r="U33" s="33"/>
      <c r="V33" s="33"/>
      <c r="W33" s="33"/>
    </row>
    <row r="34" spans="2:23" ht="21" customHeight="1" thickTop="1" thickBot="1">
      <c r="B34" s="131"/>
      <c r="C34" s="137"/>
      <c r="D34" s="70" t="s">
        <v>216</v>
      </c>
      <c r="E34" s="19"/>
      <c r="F34" s="43">
        <v>30</v>
      </c>
      <c r="G34" s="44"/>
      <c r="H34" s="44"/>
      <c r="I34" s="44"/>
      <c r="J34" s="44"/>
      <c r="K34" s="44"/>
      <c r="L34" s="44"/>
      <c r="M34" s="45">
        <v>30</v>
      </c>
      <c r="N34" s="44" t="s">
        <v>78</v>
      </c>
      <c r="O34" s="46">
        <v>2</v>
      </c>
      <c r="P34" s="47" t="s">
        <v>228</v>
      </c>
      <c r="Q34" s="33"/>
      <c r="R34" s="33"/>
      <c r="S34" s="33"/>
      <c r="T34" s="33"/>
      <c r="U34" s="33"/>
      <c r="V34" s="33"/>
      <c r="W34" s="33"/>
    </row>
    <row r="35" spans="2:23" ht="21" customHeight="1" thickTop="1" thickBot="1">
      <c r="B35" s="131"/>
      <c r="C35" s="137"/>
      <c r="D35" s="70" t="s">
        <v>48</v>
      </c>
      <c r="E35" s="19" t="s">
        <v>90</v>
      </c>
      <c r="F35" s="43">
        <v>30</v>
      </c>
      <c r="G35" s="44"/>
      <c r="H35" s="44"/>
      <c r="I35" s="44"/>
      <c r="J35" s="44"/>
      <c r="K35" s="44"/>
      <c r="L35" s="44"/>
      <c r="M35" s="54">
        <f>SUM(F35:L35)</f>
        <v>30</v>
      </c>
      <c r="N35" s="44" t="s">
        <v>70</v>
      </c>
      <c r="O35" s="46">
        <v>2</v>
      </c>
      <c r="P35" s="47" t="s">
        <v>228</v>
      </c>
      <c r="Q35" s="33"/>
      <c r="R35" s="33"/>
      <c r="S35" s="33"/>
      <c r="T35" s="33"/>
      <c r="U35" s="33"/>
      <c r="V35" s="33"/>
      <c r="W35" s="33"/>
    </row>
    <row r="36" spans="2:23" ht="21" customHeight="1" thickTop="1" thickBot="1">
      <c r="B36" s="131"/>
      <c r="C36" s="137"/>
      <c r="D36" s="70" t="s">
        <v>213</v>
      </c>
      <c r="E36" s="18" t="s">
        <v>120</v>
      </c>
      <c r="F36" s="43"/>
      <c r="G36" s="44"/>
      <c r="H36" s="44">
        <v>60</v>
      </c>
      <c r="I36" s="44"/>
      <c r="J36" s="44"/>
      <c r="K36" s="44"/>
      <c r="L36" s="44"/>
      <c r="M36" s="45">
        <f>SUM(F36:L36)</f>
        <v>60</v>
      </c>
      <c r="N36" s="44" t="s">
        <v>70</v>
      </c>
      <c r="O36" s="46">
        <v>4</v>
      </c>
      <c r="P36" s="47" t="s">
        <v>233</v>
      </c>
      <c r="Q36" s="33"/>
      <c r="R36" s="33"/>
      <c r="S36" s="33"/>
      <c r="T36" s="33"/>
      <c r="U36" s="33"/>
      <c r="V36" s="33"/>
      <c r="W36" s="33"/>
    </row>
    <row r="37" spans="2:23" ht="21" customHeight="1" thickTop="1" thickBot="1">
      <c r="B37" s="131"/>
      <c r="C37" s="137"/>
      <c r="D37" s="21" t="s">
        <v>186</v>
      </c>
      <c r="E37" s="19" t="s">
        <v>175</v>
      </c>
      <c r="F37" s="53"/>
      <c r="G37" s="49"/>
      <c r="H37" s="49"/>
      <c r="I37" s="49"/>
      <c r="J37" s="49"/>
      <c r="K37" s="49"/>
      <c r="L37" s="49"/>
      <c r="M37" s="54"/>
      <c r="N37" s="49" t="s">
        <v>70</v>
      </c>
      <c r="O37" s="51">
        <v>3</v>
      </c>
      <c r="P37" s="47" t="s">
        <v>234</v>
      </c>
      <c r="Q37" s="33"/>
      <c r="R37" s="33"/>
      <c r="S37" s="33"/>
      <c r="T37" s="33"/>
      <c r="U37" s="33"/>
      <c r="V37" s="33"/>
      <c r="W37" s="33"/>
    </row>
    <row r="38" spans="2:23" ht="21" customHeight="1" thickTop="1" thickBot="1">
      <c r="B38" s="131"/>
      <c r="C38" s="55"/>
      <c r="D38" s="56" t="s">
        <v>31</v>
      </c>
      <c r="E38" s="20"/>
      <c r="F38" s="57"/>
      <c r="G38" s="57"/>
      <c r="H38" s="57"/>
      <c r="I38" s="57"/>
      <c r="J38" s="57"/>
      <c r="K38" s="57"/>
      <c r="L38" s="57"/>
      <c r="M38" s="58">
        <f>SUM(M25:M37)</f>
        <v>405</v>
      </c>
      <c r="N38" s="59"/>
      <c r="O38" s="60">
        <f>SUM(O25:O37)</f>
        <v>30</v>
      </c>
      <c r="P38" s="61"/>
      <c r="Q38" s="33"/>
      <c r="R38" s="33"/>
      <c r="S38" s="33"/>
      <c r="T38" s="33"/>
      <c r="U38" s="33"/>
      <c r="V38" s="33"/>
      <c r="W38" s="33"/>
    </row>
    <row r="39" spans="2:23" ht="21" customHeight="1" thickTop="1" thickBot="1">
      <c r="B39" s="139"/>
      <c r="C39" s="62"/>
      <c r="D39" s="63" t="s">
        <v>28</v>
      </c>
      <c r="E39" s="64"/>
      <c r="F39" s="65"/>
      <c r="G39" s="65"/>
      <c r="H39" s="65"/>
      <c r="I39" s="65"/>
      <c r="J39" s="65"/>
      <c r="K39" s="65"/>
      <c r="L39" s="65"/>
      <c r="M39" s="66">
        <f>M38+M24</f>
        <v>810</v>
      </c>
      <c r="N39" s="67"/>
      <c r="O39" s="68">
        <f>O24+O38</f>
        <v>60</v>
      </c>
      <c r="P39" s="67"/>
      <c r="Q39" s="33"/>
      <c r="R39" s="33"/>
      <c r="S39" s="33"/>
      <c r="T39" s="33"/>
      <c r="U39" s="33"/>
      <c r="V39" s="33"/>
      <c r="W39" s="33"/>
    </row>
    <row r="40" spans="2:23" ht="21" customHeight="1" thickTop="1" thickBot="1">
      <c r="B40" s="131" t="s">
        <v>5</v>
      </c>
      <c r="C40" s="136" t="s">
        <v>14</v>
      </c>
      <c r="D40" s="121" t="s">
        <v>103</v>
      </c>
      <c r="E40" s="18" t="s">
        <v>124</v>
      </c>
      <c r="F40" s="49"/>
      <c r="G40" s="49"/>
      <c r="H40" s="49">
        <v>30</v>
      </c>
      <c r="I40" s="49"/>
      <c r="J40" s="44"/>
      <c r="K40" s="44"/>
      <c r="L40" s="44"/>
      <c r="M40" s="45">
        <f>SUM(F40:L40)</f>
        <v>30</v>
      </c>
      <c r="N40" s="44" t="s">
        <v>70</v>
      </c>
      <c r="O40" s="46">
        <v>2</v>
      </c>
      <c r="P40" s="47" t="s">
        <v>222</v>
      </c>
      <c r="Q40" s="33"/>
      <c r="R40" s="33"/>
      <c r="S40" s="33"/>
      <c r="T40" s="33"/>
      <c r="U40" s="33"/>
      <c r="V40" s="33"/>
      <c r="W40" s="33"/>
    </row>
    <row r="41" spans="2:23" ht="21" customHeight="1" thickTop="1" thickBot="1">
      <c r="B41" s="131"/>
      <c r="C41" s="137"/>
      <c r="D41" s="69" t="s">
        <v>101</v>
      </c>
      <c r="E41" s="18" t="s">
        <v>121</v>
      </c>
      <c r="F41" s="49"/>
      <c r="G41" s="49"/>
      <c r="H41" s="49">
        <v>30</v>
      </c>
      <c r="I41" s="49"/>
      <c r="J41" s="44"/>
      <c r="K41" s="44"/>
      <c r="L41" s="44"/>
      <c r="M41" s="45">
        <f>SUM(F41:L41)</f>
        <v>30</v>
      </c>
      <c r="N41" s="44" t="s">
        <v>70</v>
      </c>
      <c r="O41" s="46">
        <v>2</v>
      </c>
      <c r="P41" s="47" t="s">
        <v>222</v>
      </c>
      <c r="Q41" s="33"/>
      <c r="R41" s="33"/>
      <c r="S41" s="33"/>
      <c r="T41" s="33"/>
      <c r="U41" s="33"/>
      <c r="V41" s="33"/>
      <c r="W41" s="33"/>
    </row>
    <row r="42" spans="2:23" ht="21" customHeight="1" thickTop="1" thickBot="1">
      <c r="B42" s="131"/>
      <c r="C42" s="137"/>
      <c r="D42" s="69" t="s">
        <v>206</v>
      </c>
      <c r="E42" s="18" t="s">
        <v>122</v>
      </c>
      <c r="F42" s="49"/>
      <c r="G42" s="49"/>
      <c r="H42" s="49">
        <v>30</v>
      </c>
      <c r="I42" s="49"/>
      <c r="J42" s="44"/>
      <c r="K42" s="44"/>
      <c r="L42" s="44"/>
      <c r="M42" s="45">
        <f t="shared" ref="M42:M53" si="2">SUM(F42:L42)</f>
        <v>30</v>
      </c>
      <c r="N42" s="44" t="s">
        <v>70</v>
      </c>
      <c r="O42" s="46">
        <v>2</v>
      </c>
      <c r="P42" s="47" t="s">
        <v>222</v>
      </c>
      <c r="Q42" s="33"/>
      <c r="R42" s="33"/>
      <c r="S42" s="33"/>
      <c r="T42" s="33"/>
      <c r="U42" s="33"/>
      <c r="V42" s="33"/>
      <c r="W42" s="33"/>
    </row>
    <row r="43" spans="2:23" ht="21" customHeight="1" thickTop="1" thickBot="1">
      <c r="B43" s="131"/>
      <c r="C43" s="137"/>
      <c r="D43" s="121" t="s">
        <v>102</v>
      </c>
      <c r="E43" s="18" t="s">
        <v>123</v>
      </c>
      <c r="F43" s="49"/>
      <c r="G43" s="49"/>
      <c r="H43" s="49">
        <v>30</v>
      </c>
      <c r="I43" s="49"/>
      <c r="J43" s="44"/>
      <c r="K43" s="44"/>
      <c r="L43" s="44"/>
      <c r="M43" s="45">
        <f t="shared" si="2"/>
        <v>30</v>
      </c>
      <c r="N43" s="44" t="s">
        <v>70</v>
      </c>
      <c r="O43" s="46">
        <v>2</v>
      </c>
      <c r="P43" s="47" t="s">
        <v>222</v>
      </c>
      <c r="Q43" s="33"/>
      <c r="R43" s="33"/>
      <c r="S43" s="33"/>
      <c r="T43" s="33"/>
      <c r="U43" s="33"/>
      <c r="V43" s="33"/>
      <c r="W43" s="33"/>
    </row>
    <row r="44" spans="2:23" ht="21" customHeight="1" thickTop="1" thickBot="1">
      <c r="B44" s="131"/>
      <c r="C44" s="137"/>
      <c r="D44" s="70" t="s">
        <v>196</v>
      </c>
      <c r="E44" s="18"/>
      <c r="F44" s="49"/>
      <c r="G44" s="49"/>
      <c r="H44" s="49">
        <v>15</v>
      </c>
      <c r="I44" s="49"/>
      <c r="J44" s="49"/>
      <c r="K44" s="49"/>
      <c r="L44" s="49"/>
      <c r="M44" s="45">
        <f t="shared" si="2"/>
        <v>15</v>
      </c>
      <c r="N44" s="49" t="s">
        <v>70</v>
      </c>
      <c r="O44" s="51">
        <v>1</v>
      </c>
      <c r="P44" s="52" t="s">
        <v>222</v>
      </c>
      <c r="Q44" s="33"/>
      <c r="R44" s="33"/>
      <c r="S44" s="33"/>
      <c r="T44" s="33"/>
      <c r="U44" s="33"/>
      <c r="V44" s="33"/>
      <c r="W44" s="33"/>
    </row>
    <row r="45" spans="2:23" ht="21" customHeight="1" thickTop="1" thickBot="1">
      <c r="B45" s="131"/>
      <c r="C45" s="137"/>
      <c r="D45" s="70" t="s">
        <v>46</v>
      </c>
      <c r="E45" s="19" t="s">
        <v>119</v>
      </c>
      <c r="F45" s="37">
        <v>30</v>
      </c>
      <c r="G45" s="49"/>
      <c r="H45" s="49"/>
      <c r="I45" s="49"/>
      <c r="J45" s="49"/>
      <c r="K45" s="49"/>
      <c r="L45" s="49"/>
      <c r="M45" s="45">
        <f t="shared" si="2"/>
        <v>30</v>
      </c>
      <c r="N45" s="49" t="s">
        <v>78</v>
      </c>
      <c r="O45" s="51">
        <v>2</v>
      </c>
      <c r="P45" s="52" t="s">
        <v>223</v>
      </c>
      <c r="Q45" s="33"/>
      <c r="R45" s="33"/>
      <c r="S45" s="33"/>
      <c r="T45" s="33"/>
      <c r="U45" s="33"/>
      <c r="V45" s="33"/>
      <c r="W45" s="33"/>
    </row>
    <row r="46" spans="2:23" ht="21" customHeight="1" thickTop="1" thickBot="1">
      <c r="B46" s="131"/>
      <c r="C46" s="137"/>
      <c r="D46" s="69" t="s">
        <v>51</v>
      </c>
      <c r="E46" s="18" t="s">
        <v>127</v>
      </c>
      <c r="F46" s="49"/>
      <c r="G46" s="49"/>
      <c r="H46" s="123">
        <v>15</v>
      </c>
      <c r="I46" s="49"/>
      <c r="J46" s="49"/>
      <c r="K46" s="49"/>
      <c r="L46" s="49"/>
      <c r="M46" s="45">
        <f t="shared" si="2"/>
        <v>15</v>
      </c>
      <c r="N46" s="49" t="s">
        <v>78</v>
      </c>
      <c r="O46" s="51">
        <v>1</v>
      </c>
      <c r="P46" s="52" t="s">
        <v>224</v>
      </c>
      <c r="Q46" s="33"/>
      <c r="R46" s="33"/>
      <c r="S46" s="33"/>
      <c r="T46" s="33"/>
      <c r="U46" s="33"/>
      <c r="V46" s="33"/>
      <c r="W46" s="33"/>
    </row>
    <row r="47" spans="2:23" ht="21" customHeight="1" thickTop="1" thickBot="1">
      <c r="B47" s="131"/>
      <c r="C47" s="137"/>
      <c r="D47" s="69" t="s">
        <v>52</v>
      </c>
      <c r="E47" s="18" t="s">
        <v>128</v>
      </c>
      <c r="F47" s="49"/>
      <c r="G47" s="49"/>
      <c r="H47" s="118">
        <v>15</v>
      </c>
      <c r="I47" s="49"/>
      <c r="J47" s="49"/>
      <c r="K47" s="49"/>
      <c r="L47" s="49"/>
      <c r="M47" s="45">
        <f t="shared" si="2"/>
        <v>15</v>
      </c>
      <c r="N47" s="49" t="s">
        <v>78</v>
      </c>
      <c r="O47" s="51">
        <v>1</v>
      </c>
      <c r="P47" s="52" t="s">
        <v>224</v>
      </c>
      <c r="Q47" s="33"/>
      <c r="R47" s="33"/>
      <c r="S47" s="33"/>
      <c r="T47" s="33"/>
      <c r="U47" s="33"/>
      <c r="V47" s="33"/>
      <c r="W47" s="33"/>
    </row>
    <row r="48" spans="2:23" ht="21" customHeight="1" thickTop="1" thickBot="1">
      <c r="B48" s="131"/>
      <c r="C48" s="137"/>
      <c r="D48" s="69" t="s">
        <v>54</v>
      </c>
      <c r="E48" s="18" t="s">
        <v>136</v>
      </c>
      <c r="F48" s="49">
        <v>30</v>
      </c>
      <c r="G48" s="49"/>
      <c r="H48" s="49"/>
      <c r="I48" s="49"/>
      <c r="J48" s="49"/>
      <c r="K48" s="49"/>
      <c r="L48" s="49"/>
      <c r="M48" s="45">
        <f t="shared" si="2"/>
        <v>30</v>
      </c>
      <c r="N48" s="49" t="s">
        <v>70</v>
      </c>
      <c r="O48" s="51">
        <v>2</v>
      </c>
      <c r="P48" s="52" t="s">
        <v>226</v>
      </c>
      <c r="Q48" s="33"/>
      <c r="R48" s="33"/>
      <c r="S48" s="33"/>
      <c r="T48" s="33"/>
      <c r="U48" s="33"/>
      <c r="V48" s="33"/>
      <c r="W48" s="33"/>
    </row>
    <row r="49" spans="2:23" ht="21" customHeight="1" thickTop="1" thickBot="1">
      <c r="B49" s="131"/>
      <c r="C49" s="137"/>
      <c r="D49" s="70" t="s">
        <v>194</v>
      </c>
      <c r="E49" s="18"/>
      <c r="F49" s="49"/>
      <c r="G49" s="49"/>
      <c r="H49" s="49">
        <v>15</v>
      </c>
      <c r="I49" s="49"/>
      <c r="J49" s="71"/>
      <c r="K49" s="49"/>
      <c r="L49" s="49"/>
      <c r="M49" s="45">
        <f t="shared" si="2"/>
        <v>15</v>
      </c>
      <c r="N49" s="49" t="s">
        <v>70</v>
      </c>
      <c r="O49" s="51">
        <v>1</v>
      </c>
      <c r="P49" s="52" t="s">
        <v>225</v>
      </c>
      <c r="Q49" s="33"/>
      <c r="R49" s="33"/>
      <c r="S49" s="33"/>
      <c r="T49" s="33"/>
      <c r="U49" s="33"/>
      <c r="V49" s="33"/>
      <c r="W49" s="33"/>
    </row>
    <row r="50" spans="2:23" ht="21" customHeight="1" thickTop="1" thickBot="1">
      <c r="B50" s="131"/>
      <c r="C50" s="137"/>
      <c r="D50" s="69" t="s">
        <v>172</v>
      </c>
      <c r="E50" s="18" t="s">
        <v>130</v>
      </c>
      <c r="F50" s="49">
        <v>15</v>
      </c>
      <c r="G50" s="33"/>
      <c r="H50" s="49"/>
      <c r="I50" s="49"/>
      <c r="J50" s="49"/>
      <c r="K50" s="49"/>
      <c r="L50" s="49"/>
      <c r="M50" s="45">
        <f t="shared" si="2"/>
        <v>15</v>
      </c>
      <c r="N50" s="49" t="s">
        <v>70</v>
      </c>
      <c r="O50" s="51">
        <v>1</v>
      </c>
      <c r="P50" s="47" t="s">
        <v>227</v>
      </c>
      <c r="Q50" s="33"/>
      <c r="R50" s="33"/>
      <c r="S50" s="33"/>
      <c r="T50" s="33"/>
      <c r="U50" s="33"/>
      <c r="V50" s="33"/>
      <c r="W50" s="33"/>
    </row>
    <row r="51" spans="2:23" ht="21" customHeight="1" thickTop="1" thickBot="1">
      <c r="B51" s="131"/>
      <c r="C51" s="137"/>
      <c r="D51" s="69" t="s">
        <v>53</v>
      </c>
      <c r="E51" s="18" t="s">
        <v>131</v>
      </c>
      <c r="F51" s="49"/>
      <c r="G51" s="49"/>
      <c r="H51" s="49">
        <v>30</v>
      </c>
      <c r="I51" s="49"/>
      <c r="J51" s="49"/>
      <c r="K51" s="49"/>
      <c r="L51" s="49"/>
      <c r="M51" s="45">
        <f t="shared" si="2"/>
        <v>30</v>
      </c>
      <c r="N51" s="49" t="s">
        <v>70</v>
      </c>
      <c r="O51" s="51">
        <v>2</v>
      </c>
      <c r="P51" s="47" t="s">
        <v>224</v>
      </c>
      <c r="Q51" s="33"/>
      <c r="R51" s="33"/>
      <c r="S51" s="33"/>
      <c r="T51" s="33"/>
      <c r="U51" s="33"/>
      <c r="V51" s="33"/>
      <c r="W51" s="33"/>
    </row>
    <row r="52" spans="2:23" ht="21" customHeight="1" thickTop="1" thickBot="1">
      <c r="B52" s="131"/>
      <c r="C52" s="137"/>
      <c r="D52" s="70" t="s">
        <v>191</v>
      </c>
      <c r="E52" s="19" t="s">
        <v>89</v>
      </c>
      <c r="F52" s="53">
        <v>30</v>
      </c>
      <c r="G52" s="49"/>
      <c r="H52" s="49"/>
      <c r="I52" s="49"/>
      <c r="J52" s="49"/>
      <c r="K52" s="49"/>
      <c r="L52" s="49"/>
      <c r="M52" s="45">
        <f t="shared" ref="M52" si="3">SUM(F52:L52)</f>
        <v>30</v>
      </c>
      <c r="N52" s="49" t="s">
        <v>70</v>
      </c>
      <c r="O52" s="51">
        <v>2</v>
      </c>
      <c r="P52" s="52" t="s">
        <v>235</v>
      </c>
      <c r="Q52" s="33"/>
      <c r="R52" s="33"/>
      <c r="S52" s="33"/>
      <c r="T52" s="33"/>
      <c r="U52" s="33"/>
      <c r="V52" s="33"/>
      <c r="W52" s="33"/>
    </row>
    <row r="53" spans="2:23" ht="21" customHeight="1" thickTop="1" thickBot="1">
      <c r="B53" s="131"/>
      <c r="C53" s="137"/>
      <c r="D53" s="69" t="s">
        <v>218</v>
      </c>
      <c r="E53" s="18" t="s">
        <v>129</v>
      </c>
      <c r="F53" s="49"/>
      <c r="G53" s="49"/>
      <c r="H53" s="49">
        <v>90</v>
      </c>
      <c r="I53" s="49"/>
      <c r="J53" s="44"/>
      <c r="K53" s="44"/>
      <c r="L53" s="44"/>
      <c r="M53" s="45">
        <f t="shared" si="2"/>
        <v>90</v>
      </c>
      <c r="N53" s="44" t="s">
        <v>70</v>
      </c>
      <c r="O53" s="46">
        <v>6</v>
      </c>
      <c r="P53" s="47" t="s">
        <v>229</v>
      </c>
      <c r="Q53" s="33"/>
      <c r="R53" s="33"/>
      <c r="S53" s="33"/>
      <c r="T53" s="33"/>
      <c r="U53" s="33"/>
      <c r="V53" s="33"/>
      <c r="W53" s="33"/>
    </row>
    <row r="54" spans="2:23" ht="21" customHeight="1" thickTop="1" thickBot="1">
      <c r="B54" s="131"/>
      <c r="C54" s="137"/>
      <c r="D54" s="22" t="s">
        <v>185</v>
      </c>
      <c r="E54" s="18" t="s">
        <v>176</v>
      </c>
      <c r="F54" s="49"/>
      <c r="G54" s="49"/>
      <c r="H54" s="49"/>
      <c r="I54" s="49"/>
      <c r="J54" s="49"/>
      <c r="K54" s="49"/>
      <c r="L54" s="49"/>
      <c r="M54" s="54"/>
      <c r="N54" s="49" t="s">
        <v>70</v>
      </c>
      <c r="O54" s="51">
        <v>3</v>
      </c>
      <c r="P54" s="47" t="s">
        <v>230</v>
      </c>
      <c r="Q54" s="33"/>
      <c r="R54" s="33"/>
      <c r="S54" s="33"/>
      <c r="T54" s="33"/>
      <c r="U54" s="33"/>
      <c r="V54" s="33"/>
      <c r="W54" s="33"/>
    </row>
    <row r="55" spans="2:23" ht="21" customHeight="1" thickTop="1" thickBot="1">
      <c r="B55" s="131"/>
      <c r="C55" s="55"/>
      <c r="D55" s="56" t="s">
        <v>29</v>
      </c>
      <c r="E55" s="72"/>
      <c r="F55" s="57"/>
      <c r="G55" s="57"/>
      <c r="H55" s="57"/>
      <c r="I55" s="57"/>
      <c r="J55" s="57"/>
      <c r="K55" s="57"/>
      <c r="L55" s="57"/>
      <c r="M55" s="122">
        <f>SUM(M40:M54)</f>
        <v>405</v>
      </c>
      <c r="N55" s="59"/>
      <c r="O55" s="60">
        <f>SUM(O40:O54)</f>
        <v>30</v>
      </c>
      <c r="P55" s="61"/>
      <c r="Q55" s="33"/>
      <c r="R55" s="33"/>
      <c r="S55" s="33"/>
      <c r="T55" s="33"/>
      <c r="U55" s="33"/>
      <c r="V55" s="33"/>
      <c r="W55" s="33"/>
    </row>
    <row r="56" spans="2:23" ht="21" customHeight="1" thickTop="1" thickBot="1">
      <c r="B56" s="131"/>
      <c r="C56" s="137" t="s">
        <v>25</v>
      </c>
      <c r="D56" s="69" t="s">
        <v>105</v>
      </c>
      <c r="E56" s="18" t="s">
        <v>134</v>
      </c>
      <c r="F56" s="49"/>
      <c r="G56" s="49"/>
      <c r="H56" s="49">
        <v>30</v>
      </c>
      <c r="J56" s="49"/>
      <c r="K56" s="44"/>
      <c r="L56" s="44"/>
      <c r="M56" s="45">
        <f>SUM(F56:L56)</f>
        <v>30</v>
      </c>
      <c r="N56" s="49" t="s">
        <v>108</v>
      </c>
      <c r="O56" s="51">
        <v>2</v>
      </c>
      <c r="P56" s="47" t="s">
        <v>222</v>
      </c>
      <c r="Q56" s="33"/>
      <c r="R56" s="33"/>
      <c r="S56" s="33"/>
      <c r="T56" s="33"/>
      <c r="U56" s="33"/>
      <c r="V56" s="33"/>
      <c r="W56" s="33"/>
    </row>
    <row r="57" spans="2:23" ht="21" customHeight="1" thickTop="1" thickBot="1">
      <c r="B57" s="131"/>
      <c r="C57" s="137"/>
      <c r="D57" s="69" t="s">
        <v>104</v>
      </c>
      <c r="E57" s="18" t="s">
        <v>132</v>
      </c>
      <c r="F57" s="49"/>
      <c r="G57" s="49"/>
      <c r="H57" s="49">
        <v>30</v>
      </c>
      <c r="I57" s="49"/>
      <c r="J57" s="49"/>
      <c r="K57" s="44"/>
      <c r="L57" s="44"/>
      <c r="M57" s="45">
        <f>SUM(F57:L57)</f>
        <v>30</v>
      </c>
      <c r="N57" s="44" t="s">
        <v>70</v>
      </c>
      <c r="O57" s="46">
        <v>2</v>
      </c>
      <c r="P57" s="47" t="s">
        <v>222</v>
      </c>
      <c r="Q57" s="33"/>
      <c r="R57" s="33"/>
      <c r="S57" s="33"/>
      <c r="T57" s="33"/>
      <c r="U57" s="33"/>
      <c r="V57" s="33"/>
      <c r="W57" s="33"/>
    </row>
    <row r="58" spans="2:23" ht="21" customHeight="1" thickTop="1" thickBot="1">
      <c r="B58" s="131"/>
      <c r="C58" s="137"/>
      <c r="D58" s="69" t="s">
        <v>205</v>
      </c>
      <c r="E58" s="18" t="s">
        <v>133</v>
      </c>
      <c r="F58" s="49"/>
      <c r="G58" s="49"/>
      <c r="H58" s="49">
        <v>30</v>
      </c>
      <c r="I58" s="49"/>
      <c r="J58" s="49"/>
      <c r="K58" s="44"/>
      <c r="L58" s="44"/>
      <c r="M58" s="45">
        <f t="shared" ref="M58:M68" si="4">SUM(F58:L58)</f>
        <v>30</v>
      </c>
      <c r="N58" s="44" t="s">
        <v>70</v>
      </c>
      <c r="O58" s="46">
        <v>2</v>
      </c>
      <c r="P58" s="47" t="s">
        <v>222</v>
      </c>
      <c r="Q58" s="33"/>
      <c r="R58" s="33"/>
      <c r="S58" s="33"/>
      <c r="T58" s="33"/>
      <c r="U58" s="33"/>
      <c r="V58" s="33"/>
      <c r="W58" s="33"/>
    </row>
    <row r="59" spans="2:23" ht="21" customHeight="1" thickTop="1" thickBot="1">
      <c r="B59" s="131"/>
      <c r="C59" s="137"/>
      <c r="D59" s="69" t="s">
        <v>173</v>
      </c>
      <c r="E59" s="18"/>
      <c r="F59" s="49"/>
      <c r="G59" s="49"/>
      <c r="H59" s="49">
        <v>30</v>
      </c>
      <c r="I59" s="49"/>
      <c r="J59" s="49"/>
      <c r="K59" s="44"/>
      <c r="L59" s="44"/>
      <c r="M59" s="45">
        <f t="shared" si="4"/>
        <v>30</v>
      </c>
      <c r="N59" s="44" t="s">
        <v>70</v>
      </c>
      <c r="O59" s="51">
        <v>2</v>
      </c>
      <c r="P59" s="47" t="s">
        <v>222</v>
      </c>
      <c r="Q59" s="33"/>
      <c r="R59" s="33"/>
      <c r="S59" s="33"/>
      <c r="T59" s="33"/>
      <c r="U59" s="33"/>
      <c r="V59" s="33"/>
      <c r="W59" s="33"/>
    </row>
    <row r="60" spans="2:23" ht="21" customHeight="1" thickTop="1" thickBot="1">
      <c r="B60" s="131"/>
      <c r="C60" s="137"/>
      <c r="D60" s="69" t="s">
        <v>192</v>
      </c>
      <c r="E60" s="18" t="s">
        <v>135</v>
      </c>
      <c r="F60" s="49"/>
      <c r="G60" s="49"/>
      <c r="H60" s="49">
        <v>15</v>
      </c>
      <c r="I60" s="49"/>
      <c r="J60" s="49"/>
      <c r="K60" s="49"/>
      <c r="L60" s="49"/>
      <c r="M60" s="45">
        <f t="shared" si="4"/>
        <v>15</v>
      </c>
      <c r="N60" s="49" t="s">
        <v>70</v>
      </c>
      <c r="O60" s="51">
        <v>1</v>
      </c>
      <c r="P60" s="52" t="s">
        <v>236</v>
      </c>
      <c r="Q60" s="33"/>
      <c r="R60" s="33"/>
      <c r="S60" s="33"/>
      <c r="T60" s="33"/>
      <c r="U60" s="33"/>
      <c r="V60" s="33"/>
      <c r="W60" s="33"/>
    </row>
    <row r="61" spans="2:23" ht="21" customHeight="1" thickTop="1" thickBot="1">
      <c r="B61" s="131"/>
      <c r="C61" s="137"/>
      <c r="D61" s="69" t="s">
        <v>50</v>
      </c>
      <c r="E61" s="18" t="s">
        <v>126</v>
      </c>
      <c r="F61" s="49">
        <v>30</v>
      </c>
      <c r="G61" s="49"/>
      <c r="H61" s="49"/>
      <c r="I61" s="49"/>
      <c r="J61" s="49"/>
      <c r="K61" s="49"/>
      <c r="L61" s="49"/>
      <c r="M61" s="45">
        <f t="shared" si="4"/>
        <v>30</v>
      </c>
      <c r="N61" s="49" t="s">
        <v>78</v>
      </c>
      <c r="O61" s="51">
        <v>2</v>
      </c>
      <c r="P61" s="52" t="s">
        <v>223</v>
      </c>
      <c r="Q61" s="33"/>
      <c r="R61" s="33"/>
      <c r="S61" s="33"/>
      <c r="T61" s="33"/>
      <c r="U61" s="33"/>
      <c r="V61" s="33"/>
      <c r="W61" s="33"/>
    </row>
    <row r="62" spans="2:23" ht="21" customHeight="1" thickTop="1" thickBot="1">
      <c r="B62" s="131"/>
      <c r="C62" s="137"/>
      <c r="D62" s="69" t="s">
        <v>63</v>
      </c>
      <c r="E62" s="18"/>
      <c r="F62" s="49"/>
      <c r="G62" s="49"/>
      <c r="H62" s="49">
        <v>15</v>
      </c>
      <c r="I62" s="49"/>
      <c r="J62" s="49"/>
      <c r="K62" s="49"/>
      <c r="L62" s="49"/>
      <c r="M62" s="45">
        <f t="shared" si="4"/>
        <v>15</v>
      </c>
      <c r="N62" s="49" t="s">
        <v>70</v>
      </c>
      <c r="O62" s="51">
        <v>1</v>
      </c>
      <c r="P62" s="52" t="s">
        <v>236</v>
      </c>
      <c r="Q62" s="33"/>
      <c r="R62" s="33"/>
      <c r="S62" s="33"/>
      <c r="T62" s="33"/>
      <c r="U62" s="33"/>
      <c r="V62" s="33"/>
      <c r="W62" s="33"/>
    </row>
    <row r="63" spans="2:23" ht="21" customHeight="1" thickTop="1" thickBot="1">
      <c r="B63" s="131"/>
      <c r="C63" s="137"/>
      <c r="D63" s="69" t="s">
        <v>59</v>
      </c>
      <c r="E63" s="18" t="s">
        <v>150</v>
      </c>
      <c r="F63" s="49">
        <v>30</v>
      </c>
      <c r="G63" s="49"/>
      <c r="H63" s="49"/>
      <c r="I63" s="49"/>
      <c r="J63" s="49"/>
      <c r="K63" s="49"/>
      <c r="L63" s="49"/>
      <c r="M63" s="45">
        <f t="shared" si="4"/>
        <v>30</v>
      </c>
      <c r="N63" s="49" t="s">
        <v>78</v>
      </c>
      <c r="O63" s="51">
        <v>2</v>
      </c>
      <c r="P63" s="52" t="s">
        <v>226</v>
      </c>
      <c r="Q63" s="33"/>
      <c r="R63" s="33"/>
      <c r="S63" s="33"/>
      <c r="T63" s="33"/>
      <c r="U63" s="33"/>
      <c r="V63" s="33"/>
      <c r="W63" s="33"/>
    </row>
    <row r="64" spans="2:23" ht="21" customHeight="1" thickTop="1" thickBot="1">
      <c r="B64" s="131"/>
      <c r="C64" s="137"/>
      <c r="D64" s="69" t="s">
        <v>56</v>
      </c>
      <c r="E64" s="18" t="s">
        <v>138</v>
      </c>
      <c r="F64" s="49"/>
      <c r="G64" s="49"/>
      <c r="H64" s="49">
        <v>15</v>
      </c>
      <c r="I64" s="49"/>
      <c r="J64" s="49"/>
      <c r="K64" s="49"/>
      <c r="L64" s="49"/>
      <c r="M64" s="45">
        <f t="shared" si="4"/>
        <v>15</v>
      </c>
      <c r="N64" s="49" t="s">
        <v>78</v>
      </c>
      <c r="O64" s="51">
        <v>1</v>
      </c>
      <c r="P64" s="52" t="s">
        <v>224</v>
      </c>
      <c r="Q64" s="33"/>
      <c r="R64" s="33"/>
      <c r="S64" s="33"/>
      <c r="T64" s="33"/>
      <c r="U64" s="33"/>
      <c r="V64" s="33"/>
      <c r="W64" s="33"/>
    </row>
    <row r="65" spans="2:23" ht="21" customHeight="1" thickTop="1" thickBot="1">
      <c r="B65" s="131"/>
      <c r="C65" s="137"/>
      <c r="D65" s="69" t="s">
        <v>57</v>
      </c>
      <c r="E65" s="18" t="s">
        <v>139</v>
      </c>
      <c r="F65" s="49"/>
      <c r="G65" s="49"/>
      <c r="H65" s="49">
        <v>15</v>
      </c>
      <c r="I65" s="49"/>
      <c r="J65" s="49"/>
      <c r="K65" s="49"/>
      <c r="L65" s="49"/>
      <c r="M65" s="45">
        <f t="shared" si="4"/>
        <v>15</v>
      </c>
      <c r="N65" s="49" t="s">
        <v>78</v>
      </c>
      <c r="O65" s="51">
        <v>1</v>
      </c>
      <c r="P65" s="52" t="s">
        <v>237</v>
      </c>
      <c r="Q65" s="33"/>
      <c r="R65" s="33"/>
      <c r="S65" s="33"/>
      <c r="T65" s="33"/>
      <c r="U65" s="33"/>
      <c r="V65" s="33"/>
      <c r="W65" s="33"/>
    </row>
    <row r="66" spans="2:23" ht="21" customHeight="1" thickTop="1" thickBot="1">
      <c r="B66" s="131"/>
      <c r="C66" s="137"/>
      <c r="D66" s="69" t="s">
        <v>58</v>
      </c>
      <c r="E66" s="18" t="s">
        <v>141</v>
      </c>
      <c r="F66" s="49">
        <v>30</v>
      </c>
      <c r="G66" s="49"/>
      <c r="I66" s="49"/>
      <c r="J66" s="49"/>
      <c r="K66" s="49"/>
      <c r="L66" s="49"/>
      <c r="M66" s="45">
        <f t="shared" si="4"/>
        <v>30</v>
      </c>
      <c r="N66" s="49" t="s">
        <v>70</v>
      </c>
      <c r="O66" s="51">
        <v>2</v>
      </c>
      <c r="P66" s="52" t="s">
        <v>238</v>
      </c>
      <c r="Q66" s="33"/>
      <c r="R66" s="33"/>
      <c r="S66" s="33"/>
      <c r="T66" s="33"/>
      <c r="U66" s="33"/>
      <c r="V66" s="33"/>
      <c r="W66" s="33"/>
    </row>
    <row r="67" spans="2:23" ht="21" customHeight="1" thickTop="1" thickBot="1">
      <c r="B67" s="131"/>
      <c r="C67" s="137"/>
      <c r="D67" s="69" t="s">
        <v>217</v>
      </c>
      <c r="E67" s="18" t="s">
        <v>142</v>
      </c>
      <c r="F67" s="49"/>
      <c r="G67" s="49"/>
      <c r="H67" s="49"/>
      <c r="I67" s="49"/>
      <c r="J67" s="49"/>
      <c r="K67" s="49"/>
      <c r="L67" s="49">
        <v>30</v>
      </c>
      <c r="M67" s="45">
        <f t="shared" si="4"/>
        <v>30</v>
      </c>
      <c r="N67" s="49" t="s">
        <v>70</v>
      </c>
      <c r="O67" s="51">
        <v>3</v>
      </c>
      <c r="P67" s="52" t="s">
        <v>230</v>
      </c>
      <c r="Q67" s="33"/>
      <c r="R67" s="33"/>
      <c r="S67" s="33"/>
      <c r="T67" s="33"/>
      <c r="U67" s="33"/>
      <c r="V67" s="33"/>
      <c r="W67" s="33"/>
    </row>
    <row r="68" spans="2:23" ht="21" customHeight="1" thickTop="1" thickBot="1">
      <c r="B68" s="131"/>
      <c r="C68" s="137"/>
      <c r="D68" s="69" t="s">
        <v>219</v>
      </c>
      <c r="E68" s="18" t="s">
        <v>140</v>
      </c>
      <c r="F68" s="49"/>
      <c r="G68" s="49"/>
      <c r="H68" s="49">
        <v>90</v>
      </c>
      <c r="I68" s="49"/>
      <c r="J68" s="49"/>
      <c r="K68" s="49"/>
      <c r="L68" s="49"/>
      <c r="M68" s="45">
        <f t="shared" si="4"/>
        <v>90</v>
      </c>
      <c r="N68" s="44" t="s">
        <v>70</v>
      </c>
      <c r="O68" s="51">
        <v>6</v>
      </c>
      <c r="P68" s="47" t="s">
        <v>229</v>
      </c>
      <c r="Q68" s="33"/>
      <c r="R68" s="33"/>
      <c r="S68" s="33"/>
      <c r="T68" s="33"/>
      <c r="U68" s="33"/>
      <c r="V68" s="33"/>
      <c r="W68" s="33"/>
    </row>
    <row r="69" spans="2:23" ht="21" customHeight="1" thickTop="1" thickBot="1">
      <c r="B69" s="131"/>
      <c r="C69" s="137"/>
      <c r="D69" s="22" t="s">
        <v>182</v>
      </c>
      <c r="E69" s="18" t="s">
        <v>143</v>
      </c>
      <c r="F69" s="49"/>
      <c r="G69" s="49"/>
      <c r="H69" s="49"/>
      <c r="I69" s="49"/>
      <c r="J69" s="49"/>
      <c r="K69" s="49"/>
      <c r="L69" s="49"/>
      <c r="M69" s="45"/>
      <c r="N69" s="49" t="s">
        <v>70</v>
      </c>
      <c r="O69" s="51">
        <v>3</v>
      </c>
      <c r="P69" s="47" t="s">
        <v>239</v>
      </c>
      <c r="Q69" s="33"/>
      <c r="R69" s="33"/>
      <c r="S69" s="33"/>
      <c r="T69" s="33"/>
      <c r="U69" s="33"/>
      <c r="V69" s="33"/>
      <c r="W69" s="33"/>
    </row>
    <row r="70" spans="2:23" ht="21" customHeight="1" thickTop="1" thickBot="1">
      <c r="B70" s="131"/>
      <c r="C70" s="55"/>
      <c r="D70" s="56" t="s">
        <v>30</v>
      </c>
      <c r="E70" s="72"/>
      <c r="F70" s="57"/>
      <c r="G70" s="57"/>
      <c r="H70" s="57"/>
      <c r="I70" s="57"/>
      <c r="J70" s="57"/>
      <c r="K70" s="57"/>
      <c r="L70" s="57"/>
      <c r="M70" s="58">
        <f>SUM(M56:M69)</f>
        <v>390</v>
      </c>
      <c r="N70" s="59"/>
      <c r="O70" s="60">
        <f>SUM(O56:O69)</f>
        <v>30</v>
      </c>
      <c r="P70" s="61"/>
      <c r="Q70" s="33"/>
      <c r="R70" s="33"/>
      <c r="S70" s="33"/>
      <c r="T70" s="33"/>
      <c r="U70" s="33"/>
      <c r="V70" s="33"/>
      <c r="W70" s="33"/>
    </row>
    <row r="71" spans="2:23" ht="21" customHeight="1" thickTop="1" thickBot="1">
      <c r="B71" s="132"/>
      <c r="C71" s="62"/>
      <c r="D71" s="63" t="s">
        <v>32</v>
      </c>
      <c r="E71" s="73"/>
      <c r="F71" s="65"/>
      <c r="G71" s="65"/>
      <c r="H71" s="65"/>
      <c r="I71" s="65"/>
      <c r="J71" s="65"/>
      <c r="K71" s="65"/>
      <c r="L71" s="65"/>
      <c r="M71" s="66">
        <f>M70+M55</f>
        <v>795</v>
      </c>
      <c r="N71" s="67"/>
      <c r="O71" s="68">
        <f>O70+O55</f>
        <v>60</v>
      </c>
      <c r="P71" s="74"/>
      <c r="Q71" s="33"/>
      <c r="R71" s="33"/>
      <c r="S71" s="33"/>
      <c r="T71" s="33"/>
      <c r="U71" s="33"/>
      <c r="V71" s="33"/>
      <c r="W71" s="33"/>
    </row>
    <row r="72" spans="2:23" ht="21" customHeight="1" thickTop="1" thickBot="1">
      <c r="B72" s="128" t="s">
        <v>14</v>
      </c>
      <c r="C72" s="136" t="s">
        <v>26</v>
      </c>
      <c r="D72" s="69" t="s">
        <v>106</v>
      </c>
      <c r="E72" s="18" t="s">
        <v>144</v>
      </c>
      <c r="F72" s="49"/>
      <c r="G72" s="49"/>
      <c r="H72" s="49">
        <v>30</v>
      </c>
      <c r="I72" s="49"/>
      <c r="J72" s="49"/>
      <c r="K72" s="49"/>
      <c r="L72" s="49"/>
      <c r="M72" s="45">
        <f t="shared" ref="M72:M86" si="5">SUM(F72:L72)</f>
        <v>30</v>
      </c>
      <c r="N72" s="75" t="s">
        <v>70</v>
      </c>
      <c r="O72" s="76">
        <v>2</v>
      </c>
      <c r="P72" s="47" t="s">
        <v>222</v>
      </c>
      <c r="Q72" s="33"/>
      <c r="R72" s="33"/>
      <c r="S72" s="33"/>
      <c r="T72" s="33"/>
      <c r="U72" s="33"/>
      <c r="V72" s="33"/>
      <c r="W72" s="33"/>
    </row>
    <row r="73" spans="2:23" ht="21" customHeight="1" thickTop="1" thickBot="1">
      <c r="B73" s="128"/>
      <c r="C73" s="137"/>
      <c r="D73" s="69" t="s">
        <v>107</v>
      </c>
      <c r="E73" s="18" t="s">
        <v>145</v>
      </c>
      <c r="F73" s="49"/>
      <c r="G73" s="49"/>
      <c r="H73" s="49">
        <v>15</v>
      </c>
      <c r="I73" s="49"/>
      <c r="J73" s="49"/>
      <c r="K73" s="49"/>
      <c r="L73" s="49"/>
      <c r="M73" s="45">
        <f t="shared" si="5"/>
        <v>15</v>
      </c>
      <c r="N73" s="75" t="s">
        <v>70</v>
      </c>
      <c r="O73" s="76">
        <v>1</v>
      </c>
      <c r="P73" s="47" t="s">
        <v>222</v>
      </c>
      <c r="Q73" s="33"/>
      <c r="R73" s="33"/>
      <c r="S73" s="33"/>
      <c r="T73" s="33"/>
      <c r="U73" s="33"/>
      <c r="V73" s="33"/>
      <c r="W73" s="33"/>
    </row>
    <row r="74" spans="2:23" ht="21" customHeight="1" thickTop="1" thickBot="1">
      <c r="B74" s="128"/>
      <c r="C74" s="137"/>
      <c r="D74" s="69" t="s">
        <v>199</v>
      </c>
      <c r="E74" s="18" t="s">
        <v>146</v>
      </c>
      <c r="F74" s="49"/>
      <c r="G74" s="49"/>
      <c r="H74" s="49">
        <v>15</v>
      </c>
      <c r="I74" s="49"/>
      <c r="J74" s="49"/>
      <c r="K74" s="49"/>
      <c r="L74" s="49"/>
      <c r="M74" s="45">
        <f t="shared" si="5"/>
        <v>15</v>
      </c>
      <c r="N74" s="75" t="s">
        <v>70</v>
      </c>
      <c r="O74" s="76">
        <v>1</v>
      </c>
      <c r="P74" s="47" t="s">
        <v>222</v>
      </c>
      <c r="Q74" s="33"/>
      <c r="R74" s="33"/>
      <c r="S74" s="33"/>
      <c r="T74" s="33"/>
      <c r="U74" s="33"/>
      <c r="V74" s="33"/>
      <c r="W74" s="33"/>
    </row>
    <row r="75" spans="2:23" ht="21" customHeight="1" thickTop="1" thickBot="1">
      <c r="B75" s="128"/>
      <c r="C75" s="137"/>
      <c r="D75" s="121" t="s">
        <v>174</v>
      </c>
      <c r="E75" s="18" t="s">
        <v>147</v>
      </c>
      <c r="F75" s="49"/>
      <c r="G75" s="49"/>
      <c r="H75" s="49">
        <v>15</v>
      </c>
      <c r="I75" s="49"/>
      <c r="J75" s="49"/>
      <c r="K75" s="49"/>
      <c r="L75" s="49"/>
      <c r="M75" s="45">
        <f t="shared" si="5"/>
        <v>15</v>
      </c>
      <c r="N75" s="75" t="s">
        <v>70</v>
      </c>
      <c r="O75" s="76">
        <v>1</v>
      </c>
      <c r="P75" s="47" t="s">
        <v>222</v>
      </c>
      <c r="Q75" s="33"/>
      <c r="R75" s="33"/>
      <c r="S75" s="33"/>
      <c r="T75" s="33"/>
      <c r="U75" s="33"/>
      <c r="V75" s="33"/>
      <c r="W75" s="33"/>
    </row>
    <row r="76" spans="2:23" ht="21" customHeight="1" thickTop="1" thickBot="1">
      <c r="B76" s="128"/>
      <c r="C76" s="137"/>
      <c r="D76" s="69" t="s">
        <v>201</v>
      </c>
      <c r="E76" s="18" t="s">
        <v>148</v>
      </c>
      <c r="F76" s="49"/>
      <c r="G76" s="49"/>
      <c r="H76" s="49">
        <v>15</v>
      </c>
      <c r="I76" s="49"/>
      <c r="J76" s="49"/>
      <c r="K76" s="49"/>
      <c r="L76" s="49"/>
      <c r="M76" s="45">
        <f t="shared" si="5"/>
        <v>15</v>
      </c>
      <c r="N76" s="49" t="s">
        <v>70</v>
      </c>
      <c r="O76" s="51">
        <v>1</v>
      </c>
      <c r="P76" s="52" t="s">
        <v>224</v>
      </c>
      <c r="Q76" s="33"/>
      <c r="R76" s="33"/>
      <c r="S76" s="33"/>
      <c r="T76" s="33"/>
      <c r="U76" s="33"/>
      <c r="V76" s="33"/>
      <c r="W76" s="33"/>
    </row>
    <row r="77" spans="2:23" ht="21" customHeight="1" thickTop="1" thickBot="1">
      <c r="B77" s="128"/>
      <c r="C77" s="137"/>
      <c r="D77" s="69" t="s">
        <v>245</v>
      </c>
      <c r="E77" s="18"/>
      <c r="F77" s="49"/>
      <c r="G77" s="49"/>
      <c r="H77" s="49">
        <v>15</v>
      </c>
      <c r="I77" s="49"/>
      <c r="J77" s="49"/>
      <c r="K77" s="49"/>
      <c r="L77" s="49"/>
      <c r="M77" s="45">
        <f t="shared" si="5"/>
        <v>15</v>
      </c>
      <c r="N77" s="49" t="s">
        <v>70</v>
      </c>
      <c r="O77" s="51">
        <v>1</v>
      </c>
      <c r="P77" s="52" t="s">
        <v>224</v>
      </c>
      <c r="Q77" s="33"/>
      <c r="R77" s="33"/>
      <c r="S77" s="33"/>
      <c r="T77" s="33"/>
      <c r="U77" s="33"/>
      <c r="V77" s="33"/>
      <c r="W77" s="33"/>
    </row>
    <row r="78" spans="2:23" ht="21" customHeight="1" thickTop="1" thickBot="1">
      <c r="B78" s="128"/>
      <c r="C78" s="137"/>
      <c r="D78" s="127" t="s">
        <v>246</v>
      </c>
      <c r="E78" s="18" t="s">
        <v>149</v>
      </c>
      <c r="F78" s="49"/>
      <c r="G78" s="49"/>
      <c r="H78" s="49">
        <v>30</v>
      </c>
      <c r="I78" s="49"/>
      <c r="J78" s="49"/>
      <c r="K78" s="49"/>
      <c r="L78" s="49"/>
      <c r="M78" s="45">
        <f t="shared" si="5"/>
        <v>30</v>
      </c>
      <c r="N78" s="49" t="s">
        <v>70</v>
      </c>
      <c r="O78" s="51">
        <v>2</v>
      </c>
      <c r="P78" s="52" t="s">
        <v>224</v>
      </c>
      <c r="Q78" s="33"/>
      <c r="R78" s="33"/>
      <c r="S78" s="33"/>
      <c r="T78" s="33"/>
      <c r="U78" s="33"/>
      <c r="V78" s="33"/>
      <c r="W78" s="33"/>
    </row>
    <row r="79" spans="2:23" ht="21" customHeight="1" thickTop="1" thickBot="1">
      <c r="B79" s="128"/>
      <c r="C79" s="137"/>
      <c r="D79" s="69" t="s">
        <v>55</v>
      </c>
      <c r="E79" s="18" t="s">
        <v>137</v>
      </c>
      <c r="F79" s="49">
        <v>30</v>
      </c>
      <c r="G79" s="49"/>
      <c r="H79" s="49"/>
      <c r="I79" s="49"/>
      <c r="J79" s="49"/>
      <c r="K79" s="49"/>
      <c r="L79" s="49"/>
      <c r="M79" s="45">
        <f t="shared" si="5"/>
        <v>30</v>
      </c>
      <c r="N79" s="49" t="s">
        <v>78</v>
      </c>
      <c r="O79" s="51">
        <v>2</v>
      </c>
      <c r="P79" s="52" t="s">
        <v>223</v>
      </c>
      <c r="Q79" s="33"/>
      <c r="R79" s="33"/>
      <c r="S79" s="33"/>
      <c r="T79" s="33"/>
      <c r="U79" s="33"/>
      <c r="V79" s="33"/>
      <c r="W79" s="33"/>
    </row>
    <row r="80" spans="2:23" ht="21" customHeight="1" thickTop="1" thickBot="1">
      <c r="B80" s="128"/>
      <c r="C80" s="137"/>
      <c r="D80" s="69" t="s">
        <v>66</v>
      </c>
      <c r="E80" s="18" t="s">
        <v>164</v>
      </c>
      <c r="F80" s="49">
        <v>30</v>
      </c>
      <c r="G80" s="49"/>
      <c r="H80" s="49"/>
      <c r="I80" s="49"/>
      <c r="J80" s="49"/>
      <c r="K80" s="49"/>
      <c r="L80" s="49"/>
      <c r="M80" s="45">
        <f t="shared" si="5"/>
        <v>30</v>
      </c>
      <c r="N80" s="49" t="s">
        <v>70</v>
      </c>
      <c r="O80" s="51">
        <v>2</v>
      </c>
      <c r="P80" s="52" t="s">
        <v>226</v>
      </c>
      <c r="Q80" s="33"/>
      <c r="R80" s="33"/>
      <c r="S80" s="33"/>
      <c r="T80" s="33"/>
      <c r="U80" s="33"/>
      <c r="V80" s="33"/>
      <c r="W80" s="33"/>
    </row>
    <row r="81" spans="2:23" ht="21" customHeight="1" thickTop="1" thickBot="1">
      <c r="B81" s="128"/>
      <c r="C81" s="137"/>
      <c r="D81" s="69" t="s">
        <v>198</v>
      </c>
      <c r="E81" s="18" t="s">
        <v>161</v>
      </c>
      <c r="F81" s="37">
        <v>30</v>
      </c>
      <c r="G81" s="49"/>
      <c r="H81" s="49"/>
      <c r="I81" s="49"/>
      <c r="J81" s="49"/>
      <c r="K81" s="49"/>
      <c r="L81" s="49"/>
      <c r="M81" s="45">
        <f t="shared" si="5"/>
        <v>30</v>
      </c>
      <c r="N81" s="49" t="s">
        <v>70</v>
      </c>
      <c r="O81" s="51">
        <v>2</v>
      </c>
      <c r="P81" s="52" t="s">
        <v>223</v>
      </c>
      <c r="Q81" s="33"/>
      <c r="R81" s="33"/>
      <c r="S81" s="33"/>
      <c r="T81" s="33"/>
      <c r="U81" s="33"/>
      <c r="V81" s="33"/>
      <c r="W81" s="33"/>
    </row>
    <row r="82" spans="2:23" ht="21" customHeight="1" thickTop="1" thickBot="1">
      <c r="B82" s="128"/>
      <c r="C82" s="137"/>
      <c r="D82" s="69" t="s">
        <v>60</v>
      </c>
      <c r="E82" s="18" t="s">
        <v>151</v>
      </c>
      <c r="F82" s="49"/>
      <c r="G82" s="49"/>
      <c r="H82" s="49">
        <v>15</v>
      </c>
      <c r="I82" s="33"/>
      <c r="J82" s="50"/>
      <c r="K82" s="49"/>
      <c r="L82" s="49"/>
      <c r="M82" s="45">
        <f t="shared" si="5"/>
        <v>15</v>
      </c>
      <c r="N82" s="75" t="s">
        <v>78</v>
      </c>
      <c r="O82" s="76">
        <v>1</v>
      </c>
      <c r="P82" s="47" t="s">
        <v>224</v>
      </c>
      <c r="Q82" s="33"/>
      <c r="R82" s="33"/>
      <c r="S82" s="33"/>
      <c r="T82" s="33"/>
      <c r="U82" s="33"/>
      <c r="V82" s="33"/>
      <c r="W82" s="33"/>
    </row>
    <row r="83" spans="2:23" ht="21" customHeight="1" thickTop="1" thickBot="1">
      <c r="B83" s="128"/>
      <c r="C83" s="137"/>
      <c r="D83" s="69" t="s">
        <v>61</v>
      </c>
      <c r="E83" s="18" t="s">
        <v>152</v>
      </c>
      <c r="F83" s="49"/>
      <c r="G83" s="49"/>
      <c r="H83" s="49">
        <v>15</v>
      </c>
      <c r="I83" s="50"/>
      <c r="J83" s="50"/>
      <c r="K83" s="49"/>
      <c r="L83" s="49"/>
      <c r="M83" s="45">
        <f t="shared" si="5"/>
        <v>15</v>
      </c>
      <c r="N83" s="75" t="s">
        <v>78</v>
      </c>
      <c r="O83" s="76">
        <v>1</v>
      </c>
      <c r="P83" s="47" t="s">
        <v>237</v>
      </c>
      <c r="Q83" s="33"/>
      <c r="R83" s="33"/>
      <c r="S83" s="33"/>
      <c r="T83" s="33"/>
      <c r="U83" s="33"/>
      <c r="V83" s="33"/>
      <c r="W83" s="33"/>
    </row>
    <row r="84" spans="2:23" ht="21" customHeight="1" thickTop="1" thickBot="1">
      <c r="B84" s="128"/>
      <c r="C84" s="137"/>
      <c r="D84" s="69" t="s">
        <v>62</v>
      </c>
      <c r="E84" s="18" t="s">
        <v>153</v>
      </c>
      <c r="F84" s="49"/>
      <c r="G84" s="49"/>
      <c r="H84" s="49">
        <v>15</v>
      </c>
      <c r="I84" s="50"/>
      <c r="K84" s="49"/>
      <c r="L84" s="49"/>
      <c r="M84" s="45">
        <f t="shared" si="5"/>
        <v>15</v>
      </c>
      <c r="N84" s="75" t="s">
        <v>70</v>
      </c>
      <c r="O84" s="51">
        <v>1</v>
      </c>
      <c r="P84" s="47" t="s">
        <v>224</v>
      </c>
      <c r="Q84" s="33"/>
      <c r="R84" s="33"/>
      <c r="S84" s="33"/>
      <c r="T84" s="33"/>
      <c r="U84" s="33"/>
      <c r="V84" s="33"/>
      <c r="W84" s="33"/>
    </row>
    <row r="85" spans="2:23" ht="21" customHeight="1" thickTop="1" thickBot="1">
      <c r="B85" s="128"/>
      <c r="C85" s="137"/>
      <c r="D85" s="69" t="s">
        <v>183</v>
      </c>
      <c r="E85" s="18" t="s">
        <v>155</v>
      </c>
      <c r="F85" s="49"/>
      <c r="G85" s="49"/>
      <c r="H85" s="49"/>
      <c r="I85" s="49"/>
      <c r="J85" s="49"/>
      <c r="K85" s="49"/>
      <c r="L85" s="49">
        <v>30</v>
      </c>
      <c r="M85" s="45">
        <f t="shared" si="5"/>
        <v>30</v>
      </c>
      <c r="N85" s="75" t="s">
        <v>70</v>
      </c>
      <c r="O85" s="51">
        <v>3</v>
      </c>
      <c r="P85" s="47" t="s">
        <v>240</v>
      </c>
      <c r="Q85" s="33"/>
      <c r="R85" s="33"/>
      <c r="S85" s="33"/>
      <c r="T85" s="33"/>
      <c r="U85" s="33"/>
      <c r="V85" s="33"/>
      <c r="W85" s="33"/>
    </row>
    <row r="86" spans="2:23" ht="21" customHeight="1" thickTop="1" thickBot="1">
      <c r="B86" s="128"/>
      <c r="C86" s="137"/>
      <c r="D86" s="69" t="s">
        <v>220</v>
      </c>
      <c r="E86" s="18" t="s">
        <v>154</v>
      </c>
      <c r="F86" s="49"/>
      <c r="G86" s="49"/>
      <c r="H86" s="49">
        <v>90</v>
      </c>
      <c r="I86" s="49"/>
      <c r="J86" s="49"/>
      <c r="K86" s="49"/>
      <c r="L86" s="49"/>
      <c r="M86" s="45">
        <f t="shared" si="5"/>
        <v>90</v>
      </c>
      <c r="N86" s="75" t="s">
        <v>70</v>
      </c>
      <c r="O86" s="51">
        <v>6</v>
      </c>
      <c r="P86" s="47" t="s">
        <v>229</v>
      </c>
      <c r="Q86" s="33"/>
      <c r="R86" s="33"/>
      <c r="S86" s="33"/>
      <c r="T86" s="33"/>
      <c r="U86" s="33"/>
      <c r="V86" s="33"/>
      <c r="W86" s="33"/>
    </row>
    <row r="87" spans="2:23" ht="21" customHeight="1" thickTop="1" thickBot="1">
      <c r="B87" s="128"/>
      <c r="C87" s="137"/>
      <c r="D87" s="22" t="s">
        <v>184</v>
      </c>
      <c r="E87" s="18" t="s">
        <v>156</v>
      </c>
      <c r="F87" s="49"/>
      <c r="G87" s="49"/>
      <c r="H87" s="49"/>
      <c r="I87" s="49"/>
      <c r="J87" s="49"/>
      <c r="K87" s="49"/>
      <c r="L87" s="49"/>
      <c r="M87" s="54"/>
      <c r="N87" s="49" t="s">
        <v>70</v>
      </c>
      <c r="O87" s="51">
        <v>3</v>
      </c>
      <c r="P87" s="47" t="s">
        <v>239</v>
      </c>
      <c r="Q87" s="33"/>
      <c r="R87" s="33"/>
      <c r="S87" s="33"/>
      <c r="T87" s="33"/>
      <c r="U87" s="33"/>
      <c r="V87" s="33"/>
      <c r="W87" s="33"/>
    </row>
    <row r="88" spans="2:23" ht="21" customHeight="1" thickTop="1" thickBot="1">
      <c r="B88" s="128"/>
      <c r="C88" s="77"/>
      <c r="D88" s="56" t="s">
        <v>33</v>
      </c>
      <c r="E88" s="72"/>
      <c r="F88" s="57"/>
      <c r="G88" s="57"/>
      <c r="H88" s="57"/>
      <c r="I88" s="57"/>
      <c r="J88" s="57"/>
      <c r="K88" s="57"/>
      <c r="L88" s="57"/>
      <c r="M88" s="58">
        <f>SUM(M72:M87)</f>
        <v>390</v>
      </c>
      <c r="N88" s="59"/>
      <c r="O88" s="60">
        <f>SUM(O72:O87)</f>
        <v>30</v>
      </c>
      <c r="P88" s="61"/>
      <c r="Q88" s="33"/>
      <c r="R88" s="33"/>
      <c r="S88" s="33"/>
      <c r="T88" s="33"/>
      <c r="U88" s="33"/>
      <c r="V88" s="33"/>
      <c r="W88" s="33"/>
    </row>
    <row r="89" spans="2:23" ht="21" customHeight="1" thickTop="1" thickBot="1">
      <c r="B89" s="128"/>
      <c r="C89" s="138" t="s">
        <v>27</v>
      </c>
      <c r="D89" s="69" t="s">
        <v>91</v>
      </c>
      <c r="E89" s="18" t="s">
        <v>157</v>
      </c>
      <c r="F89" s="49"/>
      <c r="G89" s="49"/>
      <c r="H89" s="33"/>
      <c r="I89" s="49">
        <v>15</v>
      </c>
      <c r="J89" s="49"/>
      <c r="K89" s="49"/>
      <c r="L89" s="49"/>
      <c r="M89" s="45">
        <f t="shared" ref="M89:M98" si="6">SUM(F89:L89)</f>
        <v>15</v>
      </c>
      <c r="N89" s="49" t="s">
        <v>108</v>
      </c>
      <c r="O89" s="51">
        <v>2</v>
      </c>
      <c r="P89" s="52" t="s">
        <v>222</v>
      </c>
      <c r="Q89" s="33"/>
      <c r="R89" s="33"/>
      <c r="S89" s="33"/>
      <c r="T89" s="33"/>
      <c r="U89" s="33"/>
      <c r="V89" s="33"/>
      <c r="W89" s="33"/>
    </row>
    <row r="90" spans="2:23" ht="21" customHeight="1" thickTop="1" thickBot="1">
      <c r="B90" s="128"/>
      <c r="C90" s="138"/>
      <c r="D90" s="69" t="s">
        <v>200</v>
      </c>
      <c r="E90" s="18"/>
      <c r="F90" s="49"/>
      <c r="G90" s="49"/>
      <c r="H90" s="120">
        <v>30</v>
      </c>
      <c r="I90" s="49"/>
      <c r="J90" s="49"/>
      <c r="K90" s="49"/>
      <c r="L90" s="49"/>
      <c r="M90" s="45">
        <f>SUM(F90:L90)</f>
        <v>30</v>
      </c>
      <c r="N90" s="49" t="s">
        <v>70</v>
      </c>
      <c r="O90" s="51">
        <v>2</v>
      </c>
      <c r="P90" s="52" t="s">
        <v>222</v>
      </c>
      <c r="Q90" s="33"/>
      <c r="R90" s="33"/>
      <c r="S90" s="33"/>
      <c r="T90" s="33"/>
      <c r="U90" s="33"/>
      <c r="V90" s="33"/>
      <c r="W90" s="33"/>
    </row>
    <row r="91" spans="2:23" ht="21" customHeight="1" thickTop="1" thickBot="1">
      <c r="B91" s="128"/>
      <c r="C91" s="138"/>
      <c r="D91" s="69" t="s">
        <v>92</v>
      </c>
      <c r="E91" s="18" t="s">
        <v>158</v>
      </c>
      <c r="F91" s="49"/>
      <c r="G91" s="49"/>
      <c r="H91" s="49">
        <v>15</v>
      </c>
      <c r="I91" s="49"/>
      <c r="J91" s="49"/>
      <c r="K91" s="49"/>
      <c r="L91" s="49"/>
      <c r="M91" s="45">
        <f t="shared" si="6"/>
        <v>15</v>
      </c>
      <c r="N91" s="49" t="s">
        <v>70</v>
      </c>
      <c r="O91" s="51">
        <v>1</v>
      </c>
      <c r="P91" s="52" t="s">
        <v>222</v>
      </c>
      <c r="Q91" s="33"/>
      <c r="R91" s="33"/>
      <c r="S91" s="33"/>
      <c r="T91" s="33"/>
      <c r="U91" s="33"/>
      <c r="V91" s="33"/>
      <c r="W91" s="33"/>
    </row>
    <row r="92" spans="2:23" ht="21" customHeight="1" thickTop="1" thickBot="1">
      <c r="B92" s="128"/>
      <c r="C92" s="138"/>
      <c r="D92" s="69" t="s">
        <v>254</v>
      </c>
      <c r="E92" s="18" t="s">
        <v>159</v>
      </c>
      <c r="F92" s="49"/>
      <c r="G92" s="49"/>
      <c r="H92" s="49">
        <v>15</v>
      </c>
      <c r="I92" s="49"/>
      <c r="J92" s="49"/>
      <c r="K92" s="49"/>
      <c r="L92" s="49"/>
      <c r="M92" s="45">
        <f t="shared" si="6"/>
        <v>15</v>
      </c>
      <c r="N92" s="49" t="s">
        <v>70</v>
      </c>
      <c r="O92" s="51">
        <v>1</v>
      </c>
      <c r="P92" s="52" t="s">
        <v>236</v>
      </c>
      <c r="Q92" s="33"/>
      <c r="R92" s="33"/>
      <c r="S92" s="33"/>
      <c r="T92" s="33"/>
      <c r="U92" s="33"/>
      <c r="V92" s="33"/>
      <c r="W92" s="33"/>
    </row>
    <row r="93" spans="2:23" ht="21" customHeight="1" thickTop="1" thickBot="1">
      <c r="B93" s="128"/>
      <c r="C93" s="138"/>
      <c r="D93" s="69" t="s">
        <v>211</v>
      </c>
      <c r="E93" s="18" t="s">
        <v>160</v>
      </c>
      <c r="F93" s="49"/>
      <c r="G93" s="49"/>
      <c r="H93" s="49"/>
      <c r="I93" s="49">
        <v>15</v>
      </c>
      <c r="J93" s="49"/>
      <c r="K93" s="49"/>
      <c r="L93" s="49"/>
      <c r="M93" s="45">
        <f t="shared" si="6"/>
        <v>15</v>
      </c>
      <c r="N93" s="49" t="s">
        <v>70</v>
      </c>
      <c r="O93" s="51">
        <v>2</v>
      </c>
      <c r="P93" s="52" t="s">
        <v>224</v>
      </c>
      <c r="Q93" s="33"/>
      <c r="R93" s="33"/>
      <c r="S93" s="33"/>
      <c r="T93" s="33"/>
      <c r="U93" s="33"/>
      <c r="V93" s="33"/>
      <c r="W93" s="33"/>
    </row>
    <row r="94" spans="2:23" ht="21" customHeight="1" thickTop="1" thickBot="1">
      <c r="B94" s="128"/>
      <c r="C94" s="138"/>
      <c r="D94" s="69" t="s">
        <v>247</v>
      </c>
      <c r="E94" s="18"/>
      <c r="F94" s="49"/>
      <c r="G94" s="49"/>
      <c r="H94" s="49"/>
      <c r="I94" s="49">
        <v>15</v>
      </c>
      <c r="J94" s="49"/>
      <c r="K94" s="49"/>
      <c r="L94" s="49"/>
      <c r="M94" s="45">
        <f t="shared" si="6"/>
        <v>15</v>
      </c>
      <c r="N94" s="49" t="s">
        <v>70</v>
      </c>
      <c r="O94" s="51">
        <v>2</v>
      </c>
      <c r="P94" s="52" t="s">
        <v>224</v>
      </c>
      <c r="Q94" s="33"/>
      <c r="R94" s="33"/>
      <c r="S94" s="33"/>
      <c r="T94" s="33"/>
      <c r="U94" s="33"/>
      <c r="V94" s="33"/>
      <c r="W94" s="33"/>
    </row>
    <row r="95" spans="2:23" ht="21" customHeight="1" thickTop="1" thickBot="1">
      <c r="B95" s="128"/>
      <c r="C95" s="138"/>
      <c r="D95" s="69" t="s">
        <v>64</v>
      </c>
      <c r="E95" s="18" t="s">
        <v>162</v>
      </c>
      <c r="F95" s="49"/>
      <c r="G95" s="49"/>
      <c r="H95" s="49">
        <v>15</v>
      </c>
      <c r="I95" s="49"/>
      <c r="J95" s="49"/>
      <c r="K95" s="49"/>
      <c r="L95" s="49"/>
      <c r="M95" s="45">
        <f t="shared" si="6"/>
        <v>15</v>
      </c>
      <c r="N95" s="49" t="s">
        <v>70</v>
      </c>
      <c r="O95" s="51">
        <v>1</v>
      </c>
      <c r="P95" s="52" t="s">
        <v>224</v>
      </c>
      <c r="Q95" s="33"/>
      <c r="R95" s="33"/>
      <c r="S95" s="33"/>
      <c r="T95" s="33"/>
      <c r="U95" s="33"/>
      <c r="V95" s="33"/>
      <c r="W95" s="33"/>
    </row>
    <row r="96" spans="2:23" ht="21" customHeight="1" thickTop="1" thickBot="1">
      <c r="B96" s="128"/>
      <c r="C96" s="138"/>
      <c r="D96" s="69" t="s">
        <v>65</v>
      </c>
      <c r="E96" s="18" t="s">
        <v>163</v>
      </c>
      <c r="F96" s="49"/>
      <c r="G96" s="49"/>
      <c r="H96" s="49">
        <v>15</v>
      </c>
      <c r="I96" s="49"/>
      <c r="J96" s="49"/>
      <c r="K96" s="49"/>
      <c r="L96" s="49"/>
      <c r="M96" s="45">
        <f t="shared" si="6"/>
        <v>15</v>
      </c>
      <c r="N96" s="49" t="s">
        <v>70</v>
      </c>
      <c r="O96" s="51">
        <v>1</v>
      </c>
      <c r="P96" s="52" t="s">
        <v>224</v>
      </c>
      <c r="Q96" s="33"/>
      <c r="R96" s="33"/>
      <c r="S96" s="33"/>
      <c r="T96" s="33"/>
      <c r="U96" s="33"/>
      <c r="V96" s="33"/>
      <c r="W96" s="33"/>
    </row>
    <row r="97" spans="1:23" ht="21" customHeight="1" thickTop="1" thickBot="1">
      <c r="B97" s="128"/>
      <c r="C97" s="138"/>
      <c r="D97" s="69" t="s">
        <v>179</v>
      </c>
      <c r="E97" s="18" t="s">
        <v>166</v>
      </c>
      <c r="F97" s="49"/>
      <c r="G97" s="49"/>
      <c r="H97" s="49"/>
      <c r="I97" s="49"/>
      <c r="J97" s="49"/>
      <c r="K97" s="49"/>
      <c r="L97" s="49">
        <v>30</v>
      </c>
      <c r="M97" s="45">
        <f t="shared" si="6"/>
        <v>30</v>
      </c>
      <c r="N97" s="49" t="s">
        <v>70</v>
      </c>
      <c r="O97" s="51">
        <v>1</v>
      </c>
      <c r="P97" s="52" t="s">
        <v>240</v>
      </c>
      <c r="Q97" s="33"/>
      <c r="R97" s="33"/>
      <c r="S97" s="33"/>
      <c r="T97" s="33"/>
      <c r="U97" s="33"/>
      <c r="V97" s="33"/>
      <c r="W97" s="33"/>
    </row>
    <row r="98" spans="1:23" ht="21" customHeight="1" thickTop="1" thickBot="1">
      <c r="B98" s="128"/>
      <c r="C98" s="138"/>
      <c r="D98" s="69" t="s">
        <v>221</v>
      </c>
      <c r="E98" s="18" t="s">
        <v>165</v>
      </c>
      <c r="F98" s="49"/>
      <c r="G98" s="49"/>
      <c r="H98" s="49">
        <v>90</v>
      </c>
      <c r="I98" s="49"/>
      <c r="J98" s="49"/>
      <c r="K98" s="49"/>
      <c r="L98" s="49"/>
      <c r="M98" s="45">
        <f t="shared" si="6"/>
        <v>90</v>
      </c>
      <c r="N98" s="49" t="s">
        <v>78</v>
      </c>
      <c r="O98" s="51">
        <v>6</v>
      </c>
      <c r="P98" s="47" t="s">
        <v>229</v>
      </c>
      <c r="Q98" s="33"/>
      <c r="R98" s="33"/>
      <c r="S98" s="33"/>
      <c r="T98" s="33"/>
      <c r="U98" s="33"/>
      <c r="V98" s="33"/>
      <c r="W98" s="33"/>
    </row>
    <row r="99" spans="1:23" ht="21" customHeight="1" thickTop="1" thickBot="1">
      <c r="B99" s="128"/>
      <c r="C99" s="138"/>
      <c r="D99" s="78" t="s">
        <v>181</v>
      </c>
      <c r="E99" s="18" t="s">
        <v>167</v>
      </c>
      <c r="F99" s="49"/>
      <c r="G99" s="49"/>
      <c r="H99" s="49"/>
      <c r="I99" s="49"/>
      <c r="J99" s="49"/>
      <c r="K99" s="49"/>
      <c r="L99" s="49"/>
      <c r="M99" s="45"/>
      <c r="N99" s="49" t="s">
        <v>70</v>
      </c>
      <c r="O99" s="51">
        <v>4</v>
      </c>
      <c r="P99" s="52" t="s">
        <v>242</v>
      </c>
      <c r="Q99" s="33"/>
      <c r="R99" s="33"/>
      <c r="S99" s="33"/>
      <c r="T99" s="33"/>
      <c r="U99" s="33"/>
      <c r="V99" s="33"/>
      <c r="W99" s="33"/>
    </row>
    <row r="100" spans="1:23" ht="21" customHeight="1" thickTop="1" thickBot="1">
      <c r="B100" s="128"/>
      <c r="C100" s="138"/>
      <c r="D100" s="69" t="s">
        <v>180</v>
      </c>
      <c r="E100" s="79" t="s">
        <v>80</v>
      </c>
      <c r="F100" s="49"/>
      <c r="G100" s="49"/>
      <c r="H100" s="49"/>
      <c r="I100" s="49"/>
      <c r="J100" s="49"/>
      <c r="K100" s="49"/>
      <c r="L100" s="49"/>
      <c r="M100" s="45"/>
      <c r="N100" s="49" t="s">
        <v>70</v>
      </c>
      <c r="O100" s="51">
        <v>5</v>
      </c>
      <c r="P100" s="47" t="s">
        <v>240</v>
      </c>
      <c r="Q100" s="33"/>
      <c r="R100" s="33"/>
      <c r="S100" s="33"/>
      <c r="T100" s="33"/>
      <c r="U100" s="33"/>
      <c r="V100" s="33"/>
      <c r="W100" s="33"/>
    </row>
    <row r="101" spans="1:23" ht="21" customHeight="1" thickTop="1" thickBot="1">
      <c r="B101" s="128"/>
      <c r="C101" s="138"/>
      <c r="D101" s="69" t="s">
        <v>67</v>
      </c>
      <c r="E101" s="79" t="s">
        <v>80</v>
      </c>
      <c r="F101" s="49"/>
      <c r="G101" s="49"/>
      <c r="H101" s="49"/>
      <c r="I101" s="49"/>
      <c r="J101" s="49"/>
      <c r="K101" s="49"/>
      <c r="L101" s="49"/>
      <c r="M101" s="45"/>
      <c r="N101" s="49"/>
      <c r="O101" s="51">
        <v>2</v>
      </c>
      <c r="P101" s="47" t="s">
        <v>241</v>
      </c>
      <c r="Q101" s="33"/>
      <c r="R101" s="33"/>
      <c r="S101" s="33"/>
      <c r="T101" s="33"/>
      <c r="U101" s="33"/>
      <c r="V101" s="33"/>
      <c r="W101" s="33"/>
    </row>
    <row r="102" spans="1:23" ht="21" customHeight="1" thickTop="1" thickBot="1">
      <c r="A102" s="1"/>
      <c r="B102" s="128"/>
      <c r="C102" s="77"/>
      <c r="D102" s="56" t="s">
        <v>34</v>
      </c>
      <c r="E102" s="80"/>
      <c r="F102" s="81"/>
      <c r="G102" s="81"/>
      <c r="H102" s="81"/>
      <c r="I102" s="81"/>
      <c r="J102" s="81"/>
      <c r="K102" s="81"/>
      <c r="L102" s="81"/>
      <c r="M102" s="58">
        <f>SUM(M89:M101)</f>
        <v>255</v>
      </c>
      <c r="N102" s="82"/>
      <c r="O102" s="60">
        <f>SUM(O89:O101)</f>
        <v>30</v>
      </c>
      <c r="P102" s="61"/>
      <c r="Q102" s="33"/>
      <c r="R102" s="33"/>
      <c r="S102" s="33"/>
      <c r="T102" s="33"/>
      <c r="U102" s="33"/>
      <c r="V102" s="33"/>
      <c r="W102" s="33"/>
    </row>
    <row r="103" spans="1:23" ht="21" customHeight="1" thickTop="1" thickBot="1">
      <c r="A103" s="1"/>
      <c r="B103" s="83"/>
      <c r="C103" s="84" t="s">
        <v>248</v>
      </c>
      <c r="D103" s="16" t="s">
        <v>68</v>
      </c>
      <c r="E103" s="17" t="s">
        <v>69</v>
      </c>
      <c r="F103" s="15"/>
      <c r="G103" s="51"/>
      <c r="H103" s="51"/>
      <c r="I103" s="51"/>
      <c r="J103" s="51"/>
      <c r="K103" s="49">
        <v>60</v>
      </c>
      <c r="L103" s="51"/>
      <c r="M103" s="85"/>
      <c r="N103" s="115" t="s">
        <v>70</v>
      </c>
      <c r="O103" s="86">
        <v>0</v>
      </c>
      <c r="P103" s="117" t="s">
        <v>210</v>
      </c>
      <c r="Q103" s="33"/>
      <c r="R103" s="33"/>
      <c r="S103" s="33"/>
      <c r="T103" s="33"/>
      <c r="U103" s="33"/>
      <c r="V103" s="33"/>
      <c r="W103" s="33"/>
    </row>
    <row r="104" spans="1:23" ht="21" customHeight="1" thickTop="1" thickBot="1">
      <c r="A104" s="8"/>
      <c r="B104" s="12"/>
      <c r="C104" s="87"/>
      <c r="D104" s="88" t="s">
        <v>35</v>
      </c>
      <c r="E104" s="89"/>
      <c r="F104" s="90"/>
      <c r="G104" s="90"/>
      <c r="H104" s="90"/>
      <c r="I104" s="90"/>
      <c r="J104" s="90"/>
      <c r="K104" s="90"/>
      <c r="L104" s="90"/>
      <c r="M104" s="91">
        <f>M102+M88</f>
        <v>645</v>
      </c>
      <c r="N104" s="92"/>
      <c r="O104" s="93">
        <f>O102+O88</f>
        <v>60</v>
      </c>
      <c r="P104" s="94"/>
      <c r="Q104" s="33"/>
      <c r="R104" s="33"/>
      <c r="S104" s="33"/>
      <c r="T104" s="33"/>
      <c r="U104" s="33"/>
      <c r="V104" s="33"/>
      <c r="W104" s="33"/>
    </row>
    <row r="105" spans="1:23" ht="15.75" customHeight="1" thickTop="1" thickBot="1">
      <c r="A105" s="7"/>
      <c r="B105" s="13"/>
      <c r="C105" s="14"/>
      <c r="D105" s="95" t="s">
        <v>187</v>
      </c>
      <c r="E105" s="96" t="s">
        <v>12</v>
      </c>
      <c r="F105" s="95"/>
      <c r="G105" s="95"/>
      <c r="H105" s="95"/>
      <c r="I105" s="95"/>
      <c r="J105" s="95"/>
      <c r="K105" s="95"/>
      <c r="L105" s="95"/>
      <c r="M105" s="97">
        <f>M104+M71+M39</f>
        <v>2250</v>
      </c>
      <c r="N105" s="98" t="s">
        <v>195</v>
      </c>
      <c r="O105" s="99">
        <f>O104+O71+O39+O103</f>
        <v>180</v>
      </c>
      <c r="P105" s="100"/>
      <c r="Q105" s="33"/>
      <c r="R105" s="33"/>
      <c r="S105" s="33"/>
      <c r="T105" s="33"/>
      <c r="U105" s="33"/>
      <c r="V105" s="33"/>
      <c r="W105" s="33"/>
    </row>
    <row r="106" spans="1:23" s="9" customFormat="1" ht="26.25" customHeight="1" thickTop="1">
      <c r="A106"/>
      <c r="B106" s="28" t="s">
        <v>13</v>
      </c>
      <c r="C106" s="23"/>
      <c r="D106" s="23"/>
      <c r="E106" s="23"/>
      <c r="F106" s="24"/>
      <c r="G106" s="24"/>
      <c r="H106" s="24"/>
      <c r="I106" s="24"/>
      <c r="J106" s="24"/>
      <c r="K106" s="24"/>
      <c r="L106" s="24"/>
      <c r="M106" s="25"/>
      <c r="N106" s="26"/>
      <c r="O106" s="101"/>
      <c r="P106" s="28"/>
      <c r="Q106" s="102"/>
      <c r="R106" s="102"/>
      <c r="S106" s="4"/>
      <c r="T106" s="103"/>
      <c r="U106" s="103"/>
      <c r="V106" s="103"/>
      <c r="W106" s="103"/>
    </row>
    <row r="107" spans="1:23">
      <c r="B107" s="28"/>
      <c r="C107" s="28"/>
      <c r="D107" s="104"/>
      <c r="F107" s="4"/>
      <c r="G107" s="4"/>
      <c r="H107" s="4"/>
      <c r="I107" s="4"/>
      <c r="J107" s="4"/>
      <c r="K107" s="4"/>
      <c r="L107" s="4"/>
      <c r="M107" s="105"/>
      <c r="N107" s="4"/>
      <c r="O107" s="106"/>
      <c r="P107" s="4"/>
      <c r="Q107" s="102"/>
      <c r="R107" s="102"/>
      <c r="S107" s="28"/>
      <c r="T107" s="33"/>
      <c r="U107" s="33"/>
      <c r="V107" s="33"/>
      <c r="W107" s="33"/>
    </row>
    <row r="108" spans="1:23">
      <c r="B108" s="28"/>
      <c r="C108" s="28"/>
      <c r="D108" s="107" t="s">
        <v>188</v>
      </c>
      <c r="F108" s="4"/>
      <c r="G108" s="4"/>
      <c r="H108" s="4"/>
      <c r="I108" s="4"/>
      <c r="J108" s="4"/>
      <c r="K108" s="4"/>
      <c r="L108" s="4"/>
      <c r="M108" s="106"/>
      <c r="N108" s="4"/>
      <c r="O108" s="106"/>
      <c r="P108" s="108"/>
      <c r="Q108" s="102"/>
      <c r="R108" s="102"/>
      <c r="S108" s="28"/>
      <c r="T108" s="33"/>
      <c r="U108" s="33"/>
      <c r="V108" s="33"/>
      <c r="W108" s="33"/>
    </row>
    <row r="109" spans="1:23">
      <c r="B109" s="28"/>
      <c r="C109" s="28"/>
      <c r="D109" s="109" t="s">
        <v>189</v>
      </c>
      <c r="E109" s="27"/>
      <c r="F109" s="27"/>
      <c r="G109" s="27"/>
      <c r="H109" s="27"/>
      <c r="I109" s="27"/>
      <c r="J109" s="27"/>
      <c r="K109" s="27"/>
      <c r="L109" s="28"/>
      <c r="M109" s="110"/>
      <c r="N109" s="28"/>
      <c r="O109" s="110"/>
      <c r="P109" s="108"/>
      <c r="Q109" s="102"/>
      <c r="R109" s="102"/>
      <c r="S109" s="28"/>
      <c r="T109" s="33"/>
      <c r="U109" s="33"/>
      <c r="V109" s="33"/>
      <c r="W109" s="33"/>
    </row>
    <row r="110" spans="1:23">
      <c r="B110" s="28"/>
      <c r="C110" s="28"/>
      <c r="D110" s="109"/>
      <c r="E110" s="27"/>
      <c r="F110" s="27"/>
      <c r="G110" s="27"/>
      <c r="H110" s="27"/>
      <c r="I110" s="27"/>
      <c r="J110" s="27"/>
      <c r="K110" s="27"/>
      <c r="L110" s="28"/>
      <c r="M110" s="110"/>
      <c r="N110" s="28"/>
      <c r="O110" s="110"/>
      <c r="P110" s="108"/>
      <c r="Q110" s="102"/>
      <c r="R110" s="102"/>
      <c r="S110" s="28"/>
      <c r="T110" s="33"/>
      <c r="U110" s="33"/>
      <c r="V110" s="33"/>
      <c r="W110" s="33"/>
    </row>
    <row r="111" spans="1:23">
      <c r="B111" s="28"/>
      <c r="C111" s="28"/>
      <c r="D111" s="29" t="s">
        <v>177</v>
      </c>
      <c r="F111" s="28"/>
      <c r="G111" s="28"/>
      <c r="H111" s="28"/>
      <c r="I111" s="28"/>
      <c r="J111" s="28"/>
      <c r="K111" s="28"/>
      <c r="L111" s="28"/>
      <c r="M111" s="110"/>
      <c r="N111" s="28"/>
      <c r="O111" s="110"/>
      <c r="P111" s="108"/>
      <c r="Q111" s="28"/>
      <c r="R111" s="28"/>
      <c r="S111" s="28"/>
      <c r="T111" s="33"/>
      <c r="U111" s="33"/>
      <c r="V111" s="33"/>
      <c r="W111" s="33"/>
    </row>
    <row r="112" spans="1:23">
      <c r="B112" s="28"/>
      <c r="C112" s="28"/>
      <c r="D112" s="30" t="s">
        <v>79</v>
      </c>
      <c r="F112" s="28"/>
      <c r="G112" s="28"/>
      <c r="H112" s="28"/>
      <c r="I112" s="28"/>
      <c r="J112" s="28"/>
      <c r="K112" s="28"/>
      <c r="L112" s="28"/>
      <c r="M112" s="110"/>
      <c r="N112" s="28"/>
      <c r="O112" s="110"/>
      <c r="P112" s="108"/>
      <c r="Q112" s="28"/>
      <c r="R112" s="28"/>
      <c r="S112" s="28"/>
      <c r="T112" s="33"/>
      <c r="U112" s="33"/>
      <c r="V112" s="33"/>
      <c r="W112" s="33"/>
    </row>
    <row r="113" spans="2:23">
      <c r="B113" s="28"/>
      <c r="C113" s="28"/>
      <c r="D113" s="30" t="s">
        <v>204</v>
      </c>
      <c r="F113" s="28"/>
      <c r="G113" s="28"/>
      <c r="H113" s="28"/>
      <c r="I113" s="28"/>
      <c r="J113" s="28"/>
      <c r="K113" s="28"/>
      <c r="L113" s="28"/>
      <c r="M113" s="110"/>
      <c r="N113" s="28"/>
      <c r="O113" s="110"/>
      <c r="P113" s="28"/>
      <c r="Q113" s="28"/>
      <c r="R113" s="28"/>
      <c r="S113" s="28"/>
      <c r="T113" s="33"/>
      <c r="U113" s="33"/>
      <c r="V113" s="33"/>
      <c r="W113" s="33"/>
    </row>
    <row r="114" spans="2:23">
      <c r="B114" s="28"/>
      <c r="C114" s="28"/>
      <c r="D114" s="30" t="s">
        <v>249</v>
      </c>
      <c r="F114" s="28"/>
      <c r="G114" s="28"/>
      <c r="H114" s="28"/>
      <c r="I114" s="28"/>
      <c r="J114" s="28"/>
      <c r="K114" s="28"/>
      <c r="L114" s="28"/>
      <c r="M114" s="110"/>
      <c r="N114" s="28"/>
      <c r="O114" s="110"/>
      <c r="P114" s="28"/>
      <c r="Q114" s="28"/>
      <c r="R114" s="28"/>
      <c r="S114" s="28"/>
      <c r="T114" s="33"/>
      <c r="U114" s="33"/>
      <c r="V114" s="33"/>
      <c r="W114" s="33"/>
    </row>
    <row r="115" spans="2:23">
      <c r="B115" s="28"/>
      <c r="C115" s="28"/>
      <c r="D115" s="30" t="s">
        <v>81</v>
      </c>
      <c r="F115" s="28"/>
      <c r="G115" s="28"/>
      <c r="H115" s="28"/>
      <c r="I115" s="28"/>
      <c r="J115" s="28"/>
      <c r="K115" s="28"/>
      <c r="L115" s="28"/>
      <c r="M115" s="110"/>
      <c r="N115" s="28"/>
      <c r="O115" s="110"/>
      <c r="P115" s="28"/>
      <c r="Q115" s="28"/>
      <c r="R115" s="28"/>
      <c r="S115" s="28"/>
      <c r="T115" s="33"/>
      <c r="U115" s="33"/>
      <c r="V115" s="33"/>
      <c r="W115" s="33"/>
    </row>
    <row r="116" spans="2:23">
      <c r="B116" s="28"/>
      <c r="C116" s="28"/>
      <c r="D116" s="30" t="s">
        <v>190</v>
      </c>
      <c r="F116" s="28"/>
      <c r="G116" s="28"/>
      <c r="H116" s="28"/>
      <c r="I116" s="28"/>
      <c r="J116" s="28"/>
      <c r="K116" s="28"/>
      <c r="L116" s="28"/>
      <c r="M116" s="110"/>
      <c r="N116" s="28"/>
      <c r="O116" s="110"/>
      <c r="P116" s="28"/>
      <c r="Q116" s="28"/>
      <c r="R116" s="28"/>
      <c r="S116" s="28"/>
      <c r="T116" s="33"/>
      <c r="U116" s="33"/>
      <c r="V116" s="33"/>
      <c r="W116" s="33"/>
    </row>
    <row r="117" spans="2:23">
      <c r="B117" s="28"/>
      <c r="C117" s="28"/>
      <c r="D117" s="30" t="s">
        <v>255</v>
      </c>
      <c r="F117" s="28"/>
      <c r="G117" s="28"/>
      <c r="H117" s="28"/>
      <c r="I117" s="28"/>
      <c r="J117" s="28"/>
      <c r="K117" s="28"/>
      <c r="L117" s="28"/>
      <c r="M117" s="110"/>
      <c r="N117" s="28"/>
      <c r="O117" s="110"/>
      <c r="P117" s="28"/>
      <c r="Q117" s="28"/>
      <c r="R117" s="28"/>
      <c r="S117" s="28"/>
      <c r="T117" s="33"/>
      <c r="U117" s="33"/>
      <c r="V117" s="33"/>
      <c r="W117" s="33"/>
    </row>
    <row r="118" spans="2:23">
      <c r="B118" s="28"/>
      <c r="C118" s="28"/>
      <c r="D118" s="30" t="s">
        <v>178</v>
      </c>
      <c r="E118" s="31"/>
      <c r="F118" s="4"/>
      <c r="G118" s="28"/>
      <c r="H118" s="28"/>
      <c r="I118" s="28"/>
      <c r="J118" s="28"/>
      <c r="K118" s="28"/>
      <c r="L118" s="28"/>
      <c r="M118" s="110"/>
      <c r="N118" s="28"/>
      <c r="O118" s="110"/>
      <c r="P118" s="28"/>
      <c r="Q118" s="28"/>
      <c r="R118" s="28"/>
      <c r="S118" s="28"/>
      <c r="T118" s="33"/>
      <c r="U118" s="33"/>
      <c r="V118" s="33"/>
      <c r="W118" s="33"/>
    </row>
    <row r="119" spans="2:23">
      <c r="B119" s="28"/>
      <c r="C119" s="28"/>
      <c r="D119" s="28"/>
      <c r="F119" s="28"/>
      <c r="G119" s="28"/>
      <c r="H119" s="28"/>
      <c r="I119" s="28"/>
      <c r="J119" s="28"/>
      <c r="K119" s="28"/>
      <c r="L119" s="28"/>
      <c r="M119" s="110"/>
      <c r="N119" s="28"/>
      <c r="O119" s="110"/>
      <c r="P119" s="28"/>
      <c r="Q119" s="28"/>
      <c r="R119" s="28"/>
      <c r="S119" s="28"/>
      <c r="T119" s="33"/>
      <c r="U119" s="33"/>
      <c r="V119" s="33"/>
      <c r="W119" s="33"/>
    </row>
    <row r="120" spans="2:23">
      <c r="B120" s="28"/>
      <c r="C120" s="28"/>
      <c r="D120" s="110" t="s">
        <v>39</v>
      </c>
      <c r="F120" s="28"/>
      <c r="G120" s="28"/>
      <c r="H120" s="28"/>
      <c r="I120" s="28"/>
      <c r="J120" s="28"/>
      <c r="K120" s="28"/>
      <c r="L120" s="28"/>
      <c r="M120" s="110"/>
      <c r="N120" s="28"/>
      <c r="O120" s="110"/>
      <c r="P120" s="28"/>
      <c r="Q120" s="28"/>
      <c r="R120" s="28"/>
      <c r="S120" s="28"/>
      <c r="T120" s="33"/>
      <c r="U120" s="33"/>
      <c r="V120" s="33"/>
      <c r="W120" s="33"/>
    </row>
    <row r="121" spans="2:23">
      <c r="B121" s="28"/>
      <c r="C121" s="28"/>
      <c r="D121" s="28" t="s">
        <v>15</v>
      </c>
      <c r="F121" s="28"/>
      <c r="G121" s="28"/>
      <c r="H121" s="28"/>
      <c r="I121" s="28"/>
      <c r="J121" s="28"/>
      <c r="K121" s="28"/>
      <c r="L121" s="28"/>
      <c r="M121" s="110"/>
      <c r="N121" s="28"/>
      <c r="O121" s="110"/>
      <c r="P121" s="28"/>
      <c r="Q121" s="28"/>
      <c r="R121" s="28"/>
      <c r="S121" s="28"/>
      <c r="T121" s="33"/>
      <c r="U121" s="33"/>
      <c r="V121" s="33"/>
      <c r="W121" s="33"/>
    </row>
    <row r="122" spans="2:23">
      <c r="B122" s="28"/>
      <c r="C122" s="28"/>
      <c r="D122" s="28" t="s">
        <v>82</v>
      </c>
      <c r="F122" s="28"/>
      <c r="G122" s="28"/>
      <c r="H122" s="28"/>
      <c r="I122" s="28"/>
      <c r="J122" s="28"/>
      <c r="K122" s="28"/>
      <c r="L122" s="28"/>
      <c r="M122" s="110"/>
      <c r="N122" s="28"/>
      <c r="O122" s="110"/>
      <c r="P122" s="28"/>
      <c r="Q122" s="28"/>
      <c r="R122" s="28"/>
      <c r="S122" s="28"/>
      <c r="T122" s="33"/>
      <c r="U122" s="33"/>
      <c r="V122" s="33"/>
      <c r="W122" s="33"/>
    </row>
    <row r="123" spans="2:23">
      <c r="B123" s="28"/>
      <c r="C123" s="28"/>
      <c r="D123" s="28" t="s">
        <v>76</v>
      </c>
      <c r="F123" s="28"/>
      <c r="G123" s="28"/>
      <c r="H123" s="28"/>
      <c r="I123" s="28"/>
      <c r="J123" s="28"/>
      <c r="K123" s="28"/>
      <c r="L123" s="28"/>
      <c r="M123" s="110"/>
      <c r="N123" s="28"/>
      <c r="O123" s="110"/>
      <c r="P123" s="28"/>
      <c r="Q123" s="28"/>
      <c r="R123" s="28"/>
      <c r="S123" s="28"/>
      <c r="T123" s="33"/>
      <c r="U123" s="33"/>
      <c r="V123" s="33"/>
      <c r="W123" s="33"/>
    </row>
    <row r="124" spans="2:23">
      <c r="B124" s="28"/>
      <c r="C124" s="28"/>
      <c r="D124" s="28" t="s">
        <v>77</v>
      </c>
      <c r="F124" s="28"/>
      <c r="G124" s="28"/>
      <c r="H124" s="28"/>
      <c r="I124" s="28"/>
      <c r="J124" s="28"/>
      <c r="K124" s="28"/>
      <c r="L124" s="28"/>
      <c r="M124" s="110"/>
      <c r="N124" s="28"/>
      <c r="O124" s="110"/>
      <c r="P124" s="28"/>
      <c r="Q124" s="28"/>
      <c r="R124" s="28"/>
      <c r="S124" s="28"/>
      <c r="T124" s="33"/>
      <c r="U124" s="33"/>
      <c r="V124" s="33"/>
      <c r="W124" s="33"/>
    </row>
    <row r="125" spans="2:23">
      <c r="B125" s="28"/>
      <c r="C125" s="28"/>
      <c r="D125" s="28" t="s">
        <v>250</v>
      </c>
      <c r="F125" s="28"/>
      <c r="G125" s="28"/>
      <c r="H125" s="28"/>
      <c r="I125" s="28"/>
      <c r="J125" s="28"/>
      <c r="K125" s="28"/>
      <c r="L125" s="28"/>
      <c r="M125" s="110"/>
      <c r="N125" s="28"/>
      <c r="O125" s="110"/>
      <c r="P125" s="28"/>
      <c r="Q125" s="28"/>
      <c r="R125" s="28"/>
      <c r="S125" s="28"/>
      <c r="T125" s="33"/>
      <c r="U125" s="33"/>
      <c r="V125" s="33"/>
      <c r="W125" s="33"/>
    </row>
    <row r="126" spans="2:23">
      <c r="B126" s="28"/>
      <c r="C126" s="28"/>
      <c r="D126" s="28" t="s">
        <v>74</v>
      </c>
      <c r="F126" s="28"/>
      <c r="G126" s="28"/>
      <c r="H126" s="28"/>
      <c r="I126" s="28"/>
      <c r="J126" s="28"/>
      <c r="K126" s="28"/>
      <c r="L126" s="28"/>
      <c r="M126" s="110"/>
      <c r="N126" s="28"/>
      <c r="O126" s="110"/>
      <c r="P126" s="28"/>
      <c r="Q126" s="28"/>
      <c r="R126" s="28"/>
      <c r="S126" s="28"/>
      <c r="T126" s="33"/>
      <c r="U126" s="33"/>
      <c r="V126" s="33"/>
      <c r="W126" s="33"/>
    </row>
    <row r="127" spans="2:23">
      <c r="B127" s="28"/>
      <c r="C127" s="28"/>
      <c r="D127" s="28" t="s">
        <v>251</v>
      </c>
      <c r="F127" s="28"/>
      <c r="G127" s="28"/>
      <c r="H127" s="28"/>
      <c r="I127" s="28"/>
      <c r="J127" s="28"/>
      <c r="K127" s="28"/>
      <c r="L127" s="28"/>
      <c r="M127" s="110"/>
      <c r="N127" s="28"/>
      <c r="O127" s="110"/>
      <c r="P127" s="28"/>
      <c r="Q127" s="28"/>
      <c r="R127" s="28"/>
      <c r="S127" s="28"/>
      <c r="T127" s="33"/>
      <c r="U127" s="33"/>
      <c r="V127" s="33"/>
      <c r="W127" s="33"/>
    </row>
    <row r="128" spans="2:23">
      <c r="B128" s="28"/>
      <c r="C128" s="28"/>
      <c r="D128" s="28" t="s">
        <v>75</v>
      </c>
      <c r="F128" s="28"/>
      <c r="G128" s="28"/>
      <c r="H128" s="28"/>
      <c r="I128" s="28"/>
      <c r="J128" s="28"/>
      <c r="K128" s="28"/>
      <c r="L128" s="28"/>
      <c r="M128" s="110"/>
      <c r="N128" s="28"/>
      <c r="O128" s="110"/>
      <c r="P128" s="28"/>
      <c r="Q128" s="28"/>
      <c r="R128" s="28"/>
      <c r="S128" s="28"/>
      <c r="T128" s="33"/>
      <c r="U128" s="33"/>
      <c r="V128" s="33"/>
      <c r="W128" s="33"/>
    </row>
    <row r="129" spans="2:23">
      <c r="B129" s="28"/>
      <c r="C129" s="28"/>
      <c r="D129" s="28" t="s">
        <v>209</v>
      </c>
      <c r="F129" s="28"/>
      <c r="G129" s="28"/>
      <c r="H129" s="28"/>
      <c r="I129" s="28"/>
      <c r="J129" s="28"/>
      <c r="K129" s="28"/>
      <c r="L129" s="28"/>
      <c r="M129" s="110"/>
      <c r="N129" s="28"/>
      <c r="O129" s="110"/>
      <c r="P129" s="28"/>
      <c r="Q129" s="28"/>
      <c r="R129" s="28"/>
      <c r="S129" s="28"/>
      <c r="T129" s="33"/>
      <c r="U129" s="33"/>
      <c r="V129" s="33"/>
      <c r="W129" s="33"/>
    </row>
    <row r="130" spans="2:23">
      <c r="B130" s="28"/>
      <c r="C130" s="28"/>
      <c r="D130" s="28" t="s">
        <v>203</v>
      </c>
      <c r="E130" s="111">
        <v>63</v>
      </c>
      <c r="F130" s="28"/>
      <c r="G130" s="28"/>
      <c r="H130" s="28"/>
      <c r="I130" s="28"/>
      <c r="J130" s="28"/>
      <c r="K130" s="28"/>
      <c r="L130" s="28"/>
      <c r="M130" s="110"/>
      <c r="N130" s="28"/>
      <c r="O130" s="110"/>
      <c r="P130" s="28"/>
      <c r="Q130" s="28"/>
      <c r="R130" s="28"/>
      <c r="S130" s="28"/>
      <c r="T130" s="33"/>
      <c r="U130" s="33"/>
      <c r="V130" s="33"/>
      <c r="W130" s="33"/>
    </row>
    <row r="131" spans="2:23">
      <c r="B131" s="28"/>
      <c r="C131" s="28"/>
      <c r="D131" s="28" t="s">
        <v>202</v>
      </c>
      <c r="E131" s="114" t="s">
        <v>243</v>
      </c>
      <c r="F131" s="28"/>
      <c r="G131" s="28"/>
      <c r="H131" s="28"/>
      <c r="I131" s="28"/>
      <c r="J131" s="28"/>
      <c r="K131" s="28"/>
      <c r="L131" s="28"/>
      <c r="M131" s="110"/>
      <c r="N131" s="28"/>
      <c r="O131" s="110"/>
      <c r="P131" s="28"/>
      <c r="Q131" s="28"/>
      <c r="R131" s="28"/>
      <c r="S131" s="28"/>
      <c r="T131" s="33"/>
      <c r="U131" s="33"/>
      <c r="V131" s="33"/>
      <c r="W131" s="33"/>
    </row>
    <row r="132" spans="2:23">
      <c r="B132" s="28"/>
      <c r="C132" s="28"/>
      <c r="D132" s="28"/>
      <c r="E132" s="114"/>
      <c r="F132" s="28"/>
      <c r="G132" s="28"/>
      <c r="H132" s="28"/>
      <c r="I132" s="28"/>
      <c r="J132" s="28"/>
      <c r="K132" s="28"/>
      <c r="L132" s="28"/>
      <c r="M132" s="110"/>
      <c r="N132" s="28"/>
      <c r="O132" s="110"/>
      <c r="P132" s="28"/>
      <c r="Q132" s="28"/>
      <c r="R132" s="28"/>
      <c r="S132" s="28"/>
      <c r="T132" s="33"/>
      <c r="U132" s="33"/>
      <c r="V132" s="33"/>
      <c r="W132" s="33"/>
    </row>
    <row r="133" spans="2:23">
      <c r="B133" s="28"/>
      <c r="C133" s="28"/>
      <c r="D133" s="110" t="s">
        <v>109</v>
      </c>
      <c r="F133" s="28"/>
      <c r="G133" s="28"/>
      <c r="H133" s="28"/>
      <c r="I133" s="28"/>
      <c r="J133" s="28"/>
      <c r="K133" s="28"/>
      <c r="L133" s="28"/>
      <c r="M133" s="110"/>
      <c r="N133" s="28"/>
      <c r="O133" s="110"/>
      <c r="P133" s="28"/>
      <c r="Q133" s="28"/>
      <c r="R133" s="28"/>
      <c r="S133" s="28"/>
      <c r="T133" s="33"/>
      <c r="U133" s="33"/>
      <c r="V133" s="33"/>
      <c r="W133" s="33"/>
    </row>
    <row r="134" spans="2:23">
      <c r="B134" s="28"/>
      <c r="C134" s="28"/>
      <c r="D134" s="28" t="s">
        <v>252</v>
      </c>
      <c r="F134" s="28"/>
      <c r="G134" s="28"/>
      <c r="H134" s="28"/>
      <c r="I134" s="28"/>
      <c r="J134" s="28"/>
      <c r="K134" s="28"/>
      <c r="L134" s="28"/>
      <c r="M134" s="110"/>
      <c r="N134" s="28"/>
      <c r="O134" s="110"/>
      <c r="P134" s="28"/>
      <c r="Q134" s="28"/>
      <c r="R134" s="28"/>
      <c r="S134" s="28"/>
      <c r="T134" s="33"/>
      <c r="U134" s="33"/>
      <c r="V134" s="33"/>
      <c r="W134" s="33"/>
    </row>
    <row r="135" spans="2:23">
      <c r="B135" s="28"/>
      <c r="C135" s="28"/>
      <c r="D135" s="28"/>
      <c r="F135" s="28"/>
      <c r="G135" s="28"/>
      <c r="H135" s="28"/>
      <c r="I135" s="28"/>
      <c r="J135" s="28"/>
      <c r="K135" s="28"/>
      <c r="L135" s="28"/>
      <c r="M135" s="110"/>
      <c r="N135" s="28"/>
      <c r="O135" s="110"/>
      <c r="P135" s="28"/>
      <c r="Q135" s="28"/>
      <c r="R135" s="28"/>
      <c r="S135" s="28"/>
      <c r="T135" s="33"/>
      <c r="U135" s="33"/>
      <c r="V135" s="33"/>
      <c r="W135" s="33"/>
    </row>
    <row r="136" spans="2:23">
      <c r="B136" s="28"/>
      <c r="C136" s="28"/>
      <c r="D136" s="28"/>
      <c r="F136" s="28"/>
      <c r="G136" s="28"/>
      <c r="H136" s="28"/>
      <c r="I136" s="28"/>
      <c r="J136" s="28"/>
      <c r="K136" s="28"/>
      <c r="L136" s="28"/>
      <c r="M136" s="110"/>
      <c r="N136" s="28"/>
      <c r="O136" s="110"/>
      <c r="P136" s="28"/>
      <c r="Q136" s="28"/>
      <c r="R136" s="28"/>
      <c r="S136" s="28"/>
      <c r="T136" s="33"/>
      <c r="U136" s="33"/>
      <c r="V136" s="33"/>
      <c r="W136" s="33"/>
    </row>
    <row r="137" spans="2:23">
      <c r="B137" s="28"/>
      <c r="C137" s="28"/>
      <c r="D137" s="28"/>
      <c r="F137" s="28"/>
      <c r="G137" s="28"/>
      <c r="H137" s="28"/>
      <c r="I137" s="28"/>
      <c r="J137" s="28"/>
      <c r="K137" s="28"/>
      <c r="L137" s="28"/>
      <c r="M137" s="110"/>
      <c r="N137" s="28"/>
      <c r="O137" s="110"/>
      <c r="P137" s="28"/>
      <c r="Q137" s="28"/>
      <c r="R137" s="28"/>
      <c r="S137" s="28"/>
      <c r="T137" s="33"/>
      <c r="U137" s="33"/>
      <c r="V137" s="33"/>
      <c r="W137" s="33"/>
    </row>
    <row r="138" spans="2:23">
      <c r="B138" s="28"/>
      <c r="C138" s="28"/>
      <c r="D138" s="28"/>
      <c r="F138" s="28"/>
      <c r="G138" s="28"/>
      <c r="H138" s="28"/>
      <c r="I138" s="28"/>
      <c r="J138" s="28"/>
      <c r="K138" s="28"/>
      <c r="L138" s="28"/>
      <c r="M138" s="110"/>
      <c r="N138" s="28"/>
      <c r="O138" s="110"/>
      <c r="P138" s="28"/>
      <c r="Q138" s="28"/>
      <c r="R138" s="28"/>
      <c r="S138" s="28"/>
      <c r="T138" s="33"/>
      <c r="U138" s="33"/>
      <c r="V138" s="33"/>
      <c r="W138" s="33"/>
    </row>
    <row r="139" spans="2:23">
      <c r="B139" s="28"/>
      <c r="C139" s="28"/>
      <c r="D139" s="28"/>
      <c r="F139" s="28"/>
      <c r="G139" s="28"/>
      <c r="H139" s="28"/>
      <c r="I139" s="28"/>
      <c r="J139" s="28"/>
      <c r="K139" s="28"/>
      <c r="L139" s="28"/>
      <c r="M139" s="110"/>
      <c r="N139" s="28"/>
      <c r="O139" s="110"/>
      <c r="P139" s="28"/>
      <c r="Q139" s="28"/>
      <c r="R139" s="28"/>
      <c r="S139" s="28"/>
      <c r="T139" s="33"/>
      <c r="U139" s="33"/>
      <c r="V139" s="33"/>
      <c r="W139" s="33"/>
    </row>
    <row r="140" spans="2:23">
      <c r="B140" s="28"/>
      <c r="C140" s="28"/>
      <c r="D140" s="28"/>
      <c r="F140" s="28"/>
      <c r="G140" s="28"/>
      <c r="H140" s="28"/>
      <c r="I140" s="28"/>
      <c r="J140" s="28"/>
      <c r="K140" s="28"/>
      <c r="L140" s="28"/>
      <c r="M140" s="110"/>
      <c r="N140" s="28"/>
      <c r="O140" s="110"/>
      <c r="P140" s="28"/>
      <c r="Q140" s="28"/>
      <c r="R140" s="28"/>
      <c r="S140" s="28"/>
      <c r="T140" s="33"/>
      <c r="U140" s="33"/>
      <c r="V140" s="33"/>
      <c r="W140" s="33"/>
    </row>
    <row r="141" spans="2:23">
      <c r="B141" s="28"/>
      <c r="C141" s="28"/>
      <c r="D141" s="28"/>
      <c r="F141" s="28"/>
      <c r="G141" s="28"/>
      <c r="H141" s="28"/>
      <c r="I141" s="28"/>
      <c r="J141" s="28"/>
      <c r="K141" s="28"/>
      <c r="L141" s="28"/>
      <c r="M141" s="110"/>
      <c r="N141" s="28"/>
      <c r="O141" s="110"/>
      <c r="P141" s="28"/>
      <c r="Q141" s="28"/>
      <c r="R141" s="28"/>
      <c r="S141" s="28"/>
      <c r="T141" s="33"/>
      <c r="U141" s="33"/>
      <c r="V141" s="33"/>
      <c r="W141" s="33"/>
    </row>
    <row r="142" spans="2:23">
      <c r="B142" s="28"/>
      <c r="C142" s="28"/>
      <c r="D142" s="28"/>
      <c r="F142" s="28"/>
      <c r="G142" s="28"/>
      <c r="H142" s="28"/>
      <c r="I142" s="28"/>
      <c r="J142" s="28"/>
      <c r="K142" s="28"/>
      <c r="L142" s="28"/>
      <c r="M142" s="110"/>
      <c r="N142" s="28"/>
      <c r="O142" s="110"/>
      <c r="P142" s="28"/>
      <c r="Q142" s="28"/>
      <c r="R142" s="28"/>
      <c r="S142" s="28"/>
      <c r="T142" s="33"/>
      <c r="U142" s="33"/>
      <c r="V142" s="33"/>
      <c r="W142" s="33"/>
    </row>
    <row r="143" spans="2:23">
      <c r="B143" s="28"/>
      <c r="C143" s="28"/>
      <c r="D143" s="28"/>
      <c r="F143" s="28"/>
      <c r="G143" s="28"/>
      <c r="H143" s="28"/>
      <c r="I143" s="28"/>
      <c r="J143" s="28"/>
      <c r="K143" s="28"/>
      <c r="L143" s="28"/>
      <c r="M143" s="110"/>
      <c r="N143" s="28"/>
      <c r="O143" s="110"/>
      <c r="P143" s="28"/>
      <c r="Q143" s="28"/>
      <c r="R143" s="28"/>
      <c r="S143" s="28"/>
      <c r="T143" s="33"/>
      <c r="U143" s="33"/>
      <c r="V143" s="33"/>
      <c r="W143" s="33"/>
    </row>
    <row r="144" spans="2:23">
      <c r="B144" s="28"/>
      <c r="C144" s="28"/>
      <c r="D144" s="28"/>
      <c r="F144" s="28"/>
      <c r="G144" s="28"/>
      <c r="H144" s="28"/>
      <c r="I144" s="28"/>
      <c r="J144" s="28"/>
      <c r="K144" s="28"/>
      <c r="L144" s="28"/>
      <c r="M144" s="110"/>
      <c r="N144" s="28"/>
      <c r="O144" s="110"/>
      <c r="P144" s="28"/>
      <c r="Q144" s="28"/>
      <c r="R144" s="28"/>
      <c r="S144" s="28"/>
      <c r="T144" s="33"/>
      <c r="U144" s="33"/>
      <c r="V144" s="33"/>
      <c r="W144" s="33"/>
    </row>
    <row r="145" spans="2:23">
      <c r="B145" s="28"/>
      <c r="C145" s="28"/>
      <c r="D145" s="28"/>
      <c r="F145" s="28"/>
      <c r="G145" s="28"/>
      <c r="H145" s="28"/>
      <c r="I145" s="28"/>
      <c r="J145" s="28"/>
      <c r="K145" s="28"/>
      <c r="L145" s="28"/>
      <c r="M145" s="110"/>
      <c r="N145" s="28"/>
      <c r="O145" s="110"/>
      <c r="P145" s="28"/>
      <c r="Q145" s="28"/>
      <c r="R145" s="28"/>
      <c r="S145" s="28"/>
      <c r="T145" s="33"/>
      <c r="U145" s="33"/>
      <c r="V145" s="33"/>
      <c r="W145" s="33"/>
    </row>
    <row r="146" spans="2:23">
      <c r="B146" s="33"/>
      <c r="C146" s="33"/>
      <c r="D146" s="33"/>
      <c r="F146" s="33"/>
      <c r="G146" s="33"/>
      <c r="H146" s="33"/>
      <c r="I146" s="33"/>
      <c r="J146" s="33"/>
      <c r="K146" s="33"/>
      <c r="L146" s="33"/>
      <c r="M146" s="35"/>
      <c r="N146" s="33"/>
      <c r="O146" s="35"/>
      <c r="P146" s="33"/>
      <c r="Q146" s="33"/>
      <c r="R146" s="33"/>
      <c r="S146" s="33"/>
      <c r="T146" s="33"/>
      <c r="U146" s="33"/>
      <c r="V146" s="33"/>
      <c r="W146" s="33"/>
    </row>
    <row r="147" spans="2:23">
      <c r="B147" s="33"/>
      <c r="C147" s="33"/>
      <c r="D147" s="33"/>
      <c r="F147" s="33"/>
      <c r="G147" s="33"/>
      <c r="H147" s="33"/>
      <c r="I147" s="33"/>
      <c r="J147" s="33"/>
      <c r="K147" s="33"/>
      <c r="L147" s="33"/>
      <c r="M147" s="35"/>
      <c r="N147" s="33"/>
      <c r="O147" s="35"/>
      <c r="P147" s="33"/>
      <c r="Q147" s="33"/>
      <c r="R147" s="33"/>
      <c r="S147" s="33"/>
      <c r="T147" s="33"/>
      <c r="U147" s="33"/>
      <c r="V147" s="33"/>
      <c r="W147" s="33"/>
    </row>
    <row r="148" spans="2:23">
      <c r="B148" s="33"/>
      <c r="C148" s="33"/>
      <c r="D148" s="33"/>
      <c r="F148" s="33"/>
      <c r="G148" s="33"/>
      <c r="H148" s="33"/>
      <c r="I148" s="33"/>
      <c r="J148" s="33"/>
      <c r="K148" s="33"/>
      <c r="L148" s="33"/>
      <c r="M148" s="35"/>
      <c r="N148" s="33"/>
      <c r="O148" s="35"/>
      <c r="P148" s="33"/>
      <c r="Q148" s="33"/>
      <c r="R148" s="33"/>
      <c r="S148" s="33"/>
      <c r="T148" s="33"/>
      <c r="U148" s="33"/>
      <c r="V148" s="33"/>
      <c r="W148" s="33"/>
    </row>
    <row r="149" spans="2:23">
      <c r="B149" s="33"/>
      <c r="C149" s="33"/>
      <c r="D149" s="33"/>
      <c r="F149" s="33"/>
      <c r="G149" s="33"/>
      <c r="H149" s="33"/>
      <c r="I149" s="33"/>
      <c r="J149" s="33"/>
      <c r="K149" s="33"/>
      <c r="L149" s="33"/>
      <c r="M149" s="35"/>
      <c r="N149" s="33"/>
      <c r="O149" s="35"/>
      <c r="P149" s="33"/>
      <c r="Q149" s="33"/>
      <c r="R149" s="33"/>
      <c r="S149" s="33"/>
      <c r="T149" s="33"/>
      <c r="U149" s="33"/>
      <c r="V149" s="33"/>
      <c r="W149" s="33"/>
    </row>
    <row r="150" spans="2:23">
      <c r="B150" s="33"/>
      <c r="C150" s="33"/>
      <c r="D150" s="33"/>
      <c r="F150" s="33"/>
      <c r="G150" s="33"/>
      <c r="H150" s="33"/>
      <c r="I150" s="33"/>
      <c r="J150" s="33"/>
      <c r="K150" s="33"/>
      <c r="L150" s="33"/>
      <c r="M150" s="35"/>
      <c r="N150" s="33"/>
      <c r="O150" s="35"/>
      <c r="P150" s="33"/>
      <c r="Q150" s="33"/>
      <c r="R150" s="33"/>
      <c r="S150" s="33"/>
      <c r="T150" s="33"/>
      <c r="U150" s="33"/>
      <c r="V150" s="33"/>
      <c r="W150" s="33"/>
    </row>
    <row r="151" spans="2:23">
      <c r="B151" s="33"/>
      <c r="C151" s="33"/>
      <c r="D151" s="33"/>
      <c r="F151" s="33"/>
      <c r="G151" s="33"/>
      <c r="H151" s="33"/>
      <c r="I151" s="33"/>
      <c r="J151" s="33"/>
      <c r="K151" s="33"/>
      <c r="L151" s="33"/>
      <c r="M151" s="35"/>
      <c r="N151" s="33"/>
      <c r="O151" s="35"/>
      <c r="P151" s="33"/>
      <c r="Q151" s="33"/>
      <c r="R151" s="33"/>
      <c r="S151" s="33"/>
      <c r="T151" s="33"/>
      <c r="U151" s="33"/>
      <c r="V151" s="33"/>
      <c r="W151" s="33"/>
    </row>
    <row r="152" spans="2:23">
      <c r="B152" s="33"/>
      <c r="C152" s="33"/>
      <c r="D152" s="33"/>
      <c r="F152" s="33"/>
      <c r="G152" s="33"/>
      <c r="H152" s="33"/>
      <c r="I152" s="33"/>
      <c r="J152" s="33"/>
      <c r="K152" s="33"/>
      <c r="L152" s="33"/>
      <c r="M152" s="35"/>
      <c r="N152" s="33"/>
      <c r="O152" s="35"/>
      <c r="P152" s="33"/>
      <c r="Q152" s="33"/>
      <c r="R152" s="33"/>
      <c r="S152" s="33"/>
      <c r="T152" s="33"/>
      <c r="U152" s="33"/>
      <c r="V152" s="33"/>
      <c r="W152" s="33"/>
    </row>
    <row r="153" spans="2:23">
      <c r="B153" s="33"/>
      <c r="C153" s="33"/>
      <c r="D153" s="33"/>
      <c r="F153" s="33"/>
      <c r="G153" s="33"/>
      <c r="H153" s="33"/>
      <c r="I153" s="33"/>
      <c r="J153" s="33"/>
      <c r="K153" s="33"/>
      <c r="L153" s="33"/>
      <c r="M153" s="35"/>
      <c r="N153" s="33"/>
      <c r="O153" s="35"/>
      <c r="P153" s="33"/>
      <c r="Q153" s="33"/>
      <c r="R153" s="33"/>
      <c r="S153" s="33"/>
      <c r="T153" s="33"/>
      <c r="U153" s="33"/>
      <c r="V153" s="33"/>
      <c r="W153" s="33"/>
    </row>
    <row r="154" spans="2:23">
      <c r="B154" s="33"/>
      <c r="C154" s="33"/>
      <c r="D154" s="33"/>
      <c r="F154" s="33"/>
      <c r="G154" s="33"/>
      <c r="H154" s="33"/>
      <c r="I154" s="33"/>
      <c r="J154" s="33"/>
      <c r="K154" s="33"/>
      <c r="L154" s="33"/>
      <c r="M154" s="35"/>
      <c r="N154" s="33"/>
      <c r="O154" s="35"/>
      <c r="P154" s="33"/>
      <c r="Q154" s="33"/>
      <c r="R154" s="33"/>
      <c r="S154" s="33"/>
      <c r="T154" s="33"/>
      <c r="U154" s="33"/>
      <c r="V154" s="33"/>
      <c r="W154" s="33"/>
    </row>
    <row r="155" spans="2:23">
      <c r="B155" s="33"/>
      <c r="C155" s="33"/>
      <c r="D155" s="33"/>
      <c r="F155" s="33"/>
      <c r="G155" s="33"/>
      <c r="H155" s="33"/>
      <c r="I155" s="33"/>
      <c r="J155" s="33"/>
      <c r="K155" s="33"/>
      <c r="L155" s="33"/>
      <c r="M155" s="35"/>
      <c r="N155" s="33"/>
      <c r="O155" s="35"/>
      <c r="P155" s="33"/>
      <c r="Q155" s="33"/>
      <c r="R155" s="33"/>
      <c r="S155" s="33"/>
      <c r="T155" s="33"/>
      <c r="U155" s="33"/>
      <c r="V155" s="33"/>
      <c r="W155" s="33"/>
    </row>
    <row r="156" spans="2:23">
      <c r="B156" s="33"/>
      <c r="C156" s="33"/>
      <c r="D156" s="33"/>
      <c r="F156" s="33"/>
      <c r="G156" s="33"/>
      <c r="H156" s="33"/>
      <c r="I156" s="33"/>
      <c r="J156" s="33"/>
      <c r="K156" s="33"/>
      <c r="L156" s="33"/>
      <c r="M156" s="35"/>
      <c r="N156" s="33"/>
      <c r="O156" s="35"/>
      <c r="P156" s="33"/>
      <c r="Q156" s="33"/>
      <c r="R156" s="33"/>
      <c r="S156" s="33"/>
      <c r="T156" s="33"/>
      <c r="U156" s="33"/>
      <c r="V156" s="33"/>
      <c r="W156" s="33"/>
    </row>
    <row r="157" spans="2:23">
      <c r="B157" s="33"/>
      <c r="C157" s="33"/>
      <c r="D157" s="33"/>
      <c r="F157" s="33"/>
      <c r="G157" s="33"/>
      <c r="H157" s="33"/>
      <c r="I157" s="33"/>
      <c r="J157" s="33"/>
      <c r="K157" s="33"/>
      <c r="L157" s="33"/>
      <c r="M157" s="35"/>
      <c r="N157" s="33"/>
      <c r="O157" s="35"/>
      <c r="P157" s="33"/>
      <c r="Q157" s="33"/>
      <c r="R157" s="33"/>
      <c r="S157" s="33"/>
      <c r="T157" s="33"/>
      <c r="U157" s="33"/>
      <c r="V157" s="33"/>
      <c r="W157" s="33"/>
    </row>
    <row r="158" spans="2:23">
      <c r="B158" s="33"/>
      <c r="C158" s="33"/>
      <c r="D158" s="33"/>
      <c r="F158" s="33"/>
      <c r="G158" s="33"/>
      <c r="H158" s="33"/>
      <c r="I158" s="33"/>
      <c r="J158" s="33"/>
      <c r="K158" s="33"/>
      <c r="L158" s="33"/>
      <c r="M158" s="35"/>
      <c r="N158" s="33"/>
      <c r="O158" s="35"/>
      <c r="P158" s="33"/>
      <c r="Q158" s="33"/>
      <c r="R158" s="33"/>
      <c r="S158" s="33"/>
      <c r="T158" s="33"/>
      <c r="U158" s="33"/>
      <c r="V158" s="33"/>
      <c r="W158" s="33"/>
    </row>
    <row r="159" spans="2:23">
      <c r="B159" s="33"/>
      <c r="C159" s="33"/>
      <c r="D159" s="33"/>
      <c r="F159" s="33"/>
      <c r="G159" s="33"/>
      <c r="H159" s="33"/>
      <c r="I159" s="33"/>
      <c r="J159" s="33"/>
      <c r="K159" s="33"/>
      <c r="L159" s="33"/>
      <c r="M159" s="35"/>
      <c r="N159" s="33"/>
      <c r="O159" s="35"/>
      <c r="P159" s="33"/>
      <c r="Q159" s="33"/>
      <c r="R159" s="33"/>
      <c r="S159" s="33"/>
      <c r="T159" s="33"/>
      <c r="U159" s="33"/>
      <c r="V159" s="33"/>
      <c r="W159" s="33"/>
    </row>
    <row r="160" spans="2:23">
      <c r="B160" s="33"/>
      <c r="C160" s="33"/>
      <c r="D160" s="33"/>
      <c r="F160" s="33"/>
      <c r="G160" s="33"/>
      <c r="H160" s="33"/>
      <c r="I160" s="33"/>
      <c r="J160" s="33"/>
      <c r="K160" s="33"/>
      <c r="L160" s="33"/>
      <c r="M160" s="35"/>
      <c r="N160" s="33"/>
      <c r="O160" s="35"/>
      <c r="P160" s="33"/>
      <c r="Q160" s="33"/>
      <c r="R160" s="33"/>
      <c r="S160" s="33"/>
      <c r="T160" s="33"/>
      <c r="U160" s="33"/>
      <c r="V160" s="33"/>
      <c r="W160" s="33"/>
    </row>
    <row r="161" spans="2:23">
      <c r="B161" s="33"/>
      <c r="C161" s="33"/>
      <c r="D161" s="33"/>
      <c r="F161" s="33"/>
      <c r="G161" s="33"/>
      <c r="H161" s="33"/>
      <c r="I161" s="33"/>
      <c r="J161" s="33"/>
      <c r="K161" s="33"/>
      <c r="L161" s="33"/>
      <c r="M161" s="35"/>
      <c r="N161" s="33"/>
      <c r="O161" s="35"/>
      <c r="P161" s="33"/>
      <c r="Q161" s="33"/>
      <c r="R161" s="33"/>
      <c r="S161" s="33"/>
      <c r="T161" s="33"/>
      <c r="U161" s="33"/>
      <c r="V161" s="33"/>
      <c r="W161" s="33"/>
    </row>
    <row r="162" spans="2:23">
      <c r="B162" s="33"/>
      <c r="C162" s="33"/>
      <c r="D162" s="33"/>
      <c r="F162" s="33"/>
      <c r="G162" s="33"/>
      <c r="H162" s="33"/>
      <c r="I162" s="33"/>
      <c r="J162" s="33"/>
      <c r="K162" s="33"/>
      <c r="L162" s="33"/>
      <c r="M162" s="35"/>
      <c r="N162" s="33"/>
      <c r="O162" s="35"/>
      <c r="P162" s="33"/>
      <c r="Q162" s="33"/>
      <c r="R162" s="33"/>
      <c r="S162" s="33"/>
      <c r="T162" s="33"/>
      <c r="U162" s="33"/>
      <c r="V162" s="33"/>
      <c r="W162" s="33"/>
    </row>
    <row r="163" spans="2:23">
      <c r="B163" s="33"/>
      <c r="C163" s="33"/>
      <c r="D163" s="33"/>
      <c r="F163" s="33"/>
      <c r="G163" s="33"/>
      <c r="H163" s="33"/>
      <c r="I163" s="33"/>
      <c r="J163" s="33"/>
      <c r="K163" s="33"/>
      <c r="L163" s="33"/>
      <c r="M163" s="35"/>
      <c r="N163" s="33"/>
      <c r="O163" s="35"/>
      <c r="P163" s="33"/>
      <c r="Q163" s="33"/>
      <c r="R163" s="33"/>
      <c r="S163" s="33"/>
      <c r="T163" s="33"/>
      <c r="U163" s="33"/>
      <c r="V163" s="33"/>
      <c r="W163" s="33"/>
    </row>
    <row r="166" spans="2:23">
      <c r="K166" s="119" t="s">
        <v>214</v>
      </c>
    </row>
  </sheetData>
  <sheetProtection formatCells="0" formatColumns="0" formatRows="0" insertColumns="0" insertHyperlinks="0" deleteColumns="0" deleteRows="0" autoFilter="0" pivotTables="0"/>
  <dataConsolidate>
    <dataRefs count="1">
      <dataRef ref="T63:Y63" sheet="PODSTAWOWA"/>
    </dataRefs>
  </dataConsolidate>
  <mergeCells count="22">
    <mergeCell ref="P8:P10"/>
    <mergeCell ref="F9:M9"/>
    <mergeCell ref="E2:O2"/>
    <mergeCell ref="E3:O3"/>
    <mergeCell ref="E4:O4"/>
    <mergeCell ref="E9:E10"/>
    <mergeCell ref="E8:O8"/>
    <mergeCell ref="B72:B102"/>
    <mergeCell ref="E6:O6"/>
    <mergeCell ref="O9:O10"/>
    <mergeCell ref="B40:B71"/>
    <mergeCell ref="B8:B10"/>
    <mergeCell ref="C8:C10"/>
    <mergeCell ref="D8:D10"/>
    <mergeCell ref="C72:C87"/>
    <mergeCell ref="C89:C101"/>
    <mergeCell ref="B11:B39"/>
    <mergeCell ref="C11:C23"/>
    <mergeCell ref="C25:C37"/>
    <mergeCell ref="C40:C54"/>
    <mergeCell ref="C56:C69"/>
    <mergeCell ref="N9:N10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77" fitToHeight="0" orientation="landscape" horizontalDpi="4294967293" r:id="rId1"/>
  <colBreaks count="1" manualBreakCount="1">
    <brk id="16" max="50" man="1"/>
  </colBreaks>
  <ignoredErrors>
    <ignoredError sqref="O71 O104 O10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PODSTAWOWA</vt:lpstr>
      <vt:lpstr>PODSTAWOWA!Obszar_wydruku</vt:lpstr>
    </vt:vector>
  </TitlesOfParts>
  <Company>Tomaszewski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Roszak</dc:creator>
  <cp:lastModifiedBy>Artur Gałkowski</cp:lastModifiedBy>
  <cp:lastPrinted>2015-11-06T12:43:34Z</cp:lastPrinted>
  <dcterms:created xsi:type="dcterms:W3CDTF">2011-10-12T18:03:49Z</dcterms:created>
  <dcterms:modified xsi:type="dcterms:W3CDTF">2019-05-16T11:56:25Z</dcterms:modified>
</cp:coreProperties>
</file>